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60" yWindow="1080" windowWidth="11640" windowHeight="4245" tabRatio="931" activeTab="1"/>
  </bookViews>
  <sheets>
    <sheet name="Menu" sheetId="19" r:id="rId1"/>
    <sheet name="E1.1" sheetId="1" r:id="rId2"/>
    <sheet name="E1.1.1" sheetId="2" r:id="rId3"/>
    <sheet name="E1.1.2" sheetId="3" r:id="rId4"/>
    <sheet name="E1.1.3" sheetId="4" r:id="rId5"/>
    <sheet name="E1.1.4" sheetId="5" r:id="rId6"/>
    <sheet name="E1.1.5" sheetId="6" r:id="rId7"/>
    <sheet name="E1.1.6" sheetId="7" r:id="rId8"/>
    <sheet name="E2.1" sheetId="8" r:id="rId9"/>
    <sheet name="E2.1.1" sheetId="9" r:id="rId10"/>
    <sheet name="E2.1.2" sheetId="10" r:id="rId11"/>
    <sheet name="E2.1.3" sheetId="11" r:id="rId12"/>
    <sheet name="E2.1.4" sheetId="12" r:id="rId13"/>
    <sheet name="E2.1.5" sheetId="13" r:id="rId14"/>
    <sheet name="E2.1.6" sheetId="14" r:id="rId15"/>
    <sheet name="E3.1" sheetId="15" r:id="rId16"/>
    <sheet name="E4.1" sheetId="16" r:id="rId17"/>
    <sheet name="E4.2" sheetId="17" r:id="rId18"/>
    <sheet name="E4.3" sheetId="18" r:id="rId19"/>
    <sheet name="E5.1" sheetId="22" r:id="rId20"/>
    <sheet name="E5.2" sheetId="23" r:id="rId21"/>
  </sheets>
  <definedNames>
    <definedName name="_xlnm.Print_Area" localSheetId="1">E1.1!$A$1:$AJ$162</definedName>
    <definedName name="_xlnm.Print_Area" localSheetId="2">E1.1.1!$A$1:$AJ$103</definedName>
    <definedName name="_xlnm.Print_Area" localSheetId="3">E1.1.2!$A$1:$AJ$103</definedName>
    <definedName name="_xlnm.Print_Area" localSheetId="4">E1.1.3!$A$1:$AJ$103</definedName>
    <definedName name="_xlnm.Print_Area" localSheetId="5">E1.1.4!$A$1:$AJ$103</definedName>
    <definedName name="_xlnm.Print_Area" localSheetId="6">E1.1.5!$A$1:$AJ$103</definedName>
    <definedName name="_xlnm.Print_Area" localSheetId="7">E1.1.6!$A$1:$AJ$103</definedName>
    <definedName name="_xlnm.Print_Area" localSheetId="8">E2.1!$A$1:$AF$116</definedName>
    <definedName name="_xlnm.Print_Area" localSheetId="9">E2.1.1!$A$1:$AF$110</definedName>
    <definedName name="_xlnm.Print_Area" localSheetId="10">E2.1.2!$A$1:$AF$110</definedName>
    <definedName name="_xlnm.Print_Area" localSheetId="11">E2.1.3!$A$1:$AF$110</definedName>
    <definedName name="_xlnm.Print_Area" localSheetId="12">E2.1.4!$A$1:$AF$110</definedName>
    <definedName name="_xlnm.Print_Area" localSheetId="13">E2.1.5!$A$1:$AF$110</definedName>
    <definedName name="_xlnm.Print_Area" localSheetId="14">E2.1.6!$A$1:$AF$110</definedName>
    <definedName name="_xlnm.Print_Area" localSheetId="15">E3.1!$A$1:$AF$121</definedName>
    <definedName name="_xlnm.Print_Area" localSheetId="16">E4.1!$A$1:$Q$62</definedName>
    <definedName name="_xlnm.Print_Area" localSheetId="17">E4.2!$A$1:$Q$70</definedName>
    <definedName name="_xlnm.Print_Area" localSheetId="18">E4.3!$A$1:$Q$129</definedName>
    <definedName name="_xlnm.Print_Titles" localSheetId="1">E1.1!$2:$4</definedName>
    <definedName name="_xlnm.Print_Titles" localSheetId="2">E1.1.1!$2:$4</definedName>
    <definedName name="_xlnm.Print_Titles" localSheetId="3">E1.1.2!$2:$4</definedName>
    <definedName name="_xlnm.Print_Titles" localSheetId="4">E1.1.3!$2:$4</definedName>
    <definedName name="_xlnm.Print_Titles" localSheetId="5">E1.1.4!$2:$4</definedName>
    <definedName name="_xlnm.Print_Titles" localSheetId="6">E1.1.5!$2:$4</definedName>
    <definedName name="_xlnm.Print_Titles" localSheetId="7">E1.1.6!$2:$4</definedName>
    <definedName name="_xlnm.Print_Titles" localSheetId="8">E2.1!$2:$4</definedName>
    <definedName name="_xlnm.Print_Titles" localSheetId="9">E2.1.1!$2:$4</definedName>
    <definedName name="_xlnm.Print_Titles" localSheetId="10">E2.1.2!$2:$4</definedName>
    <definedName name="_xlnm.Print_Titles" localSheetId="11">E2.1.3!$2:$4</definedName>
    <definedName name="_xlnm.Print_Titles" localSheetId="12">E2.1.4!$2:$4</definedName>
    <definedName name="_xlnm.Print_Titles" localSheetId="13">E2.1.5!$2:$4</definedName>
    <definedName name="_xlnm.Print_Titles" localSheetId="14">E2.1.6!$2:$4</definedName>
    <definedName name="_xlnm.Print_Titles" localSheetId="15">E3.1!$2:$4</definedName>
    <definedName name="_xlnm.Print_Titles" localSheetId="18">E4.3!$2:$4</definedName>
  </definedNames>
  <calcPr calcId="145621"/>
</workbook>
</file>

<file path=xl/calcChain.xml><?xml version="1.0" encoding="utf-8"?>
<calcChain xmlns="http://schemas.openxmlformats.org/spreadsheetml/2006/main">
  <c r="AJ108" i="1" l="1"/>
  <c r="AI108" i="1"/>
  <c r="AH108" i="1"/>
  <c r="AG108" i="1"/>
  <c r="N109" i="13" l="1"/>
  <c r="N77" i="13"/>
  <c r="N72" i="13"/>
  <c r="N59" i="13"/>
  <c r="N9" i="13"/>
  <c r="N8" i="13"/>
  <c r="N7" i="13"/>
  <c r="R88" i="7"/>
  <c r="R84" i="7" s="1"/>
  <c r="C88" i="7"/>
  <c r="C84" i="7" s="1"/>
  <c r="B88" i="7"/>
  <c r="B84" i="7" s="1"/>
  <c r="C82" i="7"/>
  <c r="R88" i="6"/>
  <c r="R84" i="6" s="1"/>
  <c r="C88" i="6"/>
  <c r="C84" i="6" s="1"/>
  <c r="B88" i="6"/>
  <c r="B84" i="6" s="1"/>
  <c r="C82" i="6"/>
  <c r="R88" i="5"/>
  <c r="R84" i="5" s="1"/>
  <c r="C88" i="5"/>
  <c r="C84" i="5" s="1"/>
  <c r="B88" i="5"/>
  <c r="B84" i="5" s="1"/>
  <c r="C82" i="5"/>
  <c r="C88" i="4"/>
  <c r="C84" i="4" s="1"/>
  <c r="B88" i="4"/>
  <c r="B84" i="4" s="1"/>
  <c r="C82" i="4"/>
  <c r="R88" i="3"/>
  <c r="R84" i="3" s="1"/>
  <c r="C88" i="3"/>
  <c r="C84" i="3"/>
  <c r="C82" i="3"/>
  <c r="C88" i="2"/>
  <c r="C84" i="2" s="1"/>
  <c r="B88" i="2"/>
  <c r="B84" i="2" s="1"/>
  <c r="O108" i="1" l="1"/>
  <c r="Q108" i="1"/>
  <c r="P108" i="1"/>
  <c r="AI136" i="1" l="1"/>
  <c r="AI134" i="1"/>
  <c r="AI129" i="1"/>
  <c r="AI121" i="1"/>
  <c r="AI135" i="1"/>
  <c r="AI128" i="1"/>
  <c r="AI120" i="1"/>
  <c r="AI126" i="1"/>
  <c r="AG126" i="1"/>
  <c r="AG129" i="1"/>
  <c r="AG121" i="1"/>
  <c r="AG134" i="1"/>
  <c r="AG135" i="1"/>
  <c r="AG128" i="1"/>
  <c r="AG120" i="1"/>
  <c r="AG136" i="1"/>
  <c r="AH134" i="1"/>
  <c r="AH136" i="1"/>
  <c r="AH121" i="1"/>
  <c r="AH135" i="1"/>
  <c r="AH128" i="1"/>
  <c r="AH129" i="1"/>
  <c r="AH126" i="1"/>
  <c r="AH120" i="1"/>
  <c r="AJ126" i="1"/>
  <c r="AJ128" i="1"/>
  <c r="AJ120" i="1"/>
  <c r="AJ134" i="1"/>
  <c r="AJ121" i="1"/>
  <c r="AJ129" i="1"/>
  <c r="AJ136" i="1"/>
  <c r="AJ135" i="1"/>
  <c r="AI127" i="1"/>
  <c r="AI131" i="1"/>
  <c r="AJ133" i="1"/>
  <c r="AJ138" i="1"/>
  <c r="AH127" i="1"/>
  <c r="AH131" i="1"/>
  <c r="AJ119" i="1"/>
  <c r="AJ124" i="1"/>
  <c r="AH119" i="1"/>
  <c r="AH124" i="1"/>
  <c r="AJ122" i="1"/>
  <c r="AJ127" i="1"/>
  <c r="AJ131" i="1"/>
  <c r="AH122" i="1"/>
  <c r="AH133" i="1"/>
  <c r="AH138" i="1"/>
  <c r="AI119" i="1"/>
  <c r="AI124" i="1"/>
  <c r="AG127" i="1"/>
  <c r="AG131" i="1"/>
  <c r="AI122" i="1"/>
  <c r="AI133" i="1"/>
  <c r="AI138" i="1"/>
  <c r="AG133" i="1"/>
  <c r="AG138" i="1"/>
  <c r="AG122" i="1"/>
  <c r="AG119" i="1"/>
  <c r="AG124" i="1"/>
</calcChain>
</file>

<file path=xl/sharedStrings.xml><?xml version="1.0" encoding="utf-8"?>
<sst xmlns="http://schemas.openxmlformats.org/spreadsheetml/2006/main" count="2619" uniqueCount="468">
  <si>
    <t>Q2</t>
  </si>
  <si>
    <t>Q3</t>
  </si>
  <si>
    <t>Q4</t>
  </si>
  <si>
    <t>Q1</t>
  </si>
  <si>
    <t>1. Overall Business Outlook on the Macroeconomy</t>
  </si>
  <si>
    <t>Confidence Index: All Sectors</t>
  </si>
  <si>
    <t>Current Quarter</t>
  </si>
  <si>
    <t>National</t>
  </si>
  <si>
    <t>Next Quarter</t>
  </si>
  <si>
    <t>2. Business Outlook Index on the  Macroeconomy by Sector: Current Quarter</t>
  </si>
  <si>
    <t>Industrial Sector</t>
  </si>
  <si>
    <t>Construction Sector</t>
  </si>
  <si>
    <t>Wholesale and Retail Trade</t>
  </si>
  <si>
    <t>Services Sector of which:</t>
  </si>
  <si>
    <t>Financial Intermediation</t>
  </si>
  <si>
    <t>Hotels and Restaurants</t>
  </si>
  <si>
    <t>Renting and Business Activities</t>
  </si>
  <si>
    <t>Community and Social Services</t>
  </si>
  <si>
    <t>3. Business Outlook Index on the  Macroeconomy by Sector: Next Quarter</t>
  </si>
  <si>
    <t>4. Business Confidence Index on Own Operations by Sector: Current Quarter</t>
  </si>
  <si>
    <t xml:space="preserve">Services Sector </t>
  </si>
  <si>
    <t>5. Business Outlook Index on Own Operations : Current Quarter</t>
  </si>
  <si>
    <t>Volume of Business Activity Index</t>
  </si>
  <si>
    <t>Volume of Total Order Book Index</t>
  </si>
  <si>
    <t>Credit Access Index</t>
  </si>
  <si>
    <t>Financial Condition Index</t>
  </si>
  <si>
    <t xml:space="preserve">Average Capacity Utilization </t>
  </si>
  <si>
    <t>6. Business Outlook Index on Own Operations : Next Quarter</t>
  </si>
  <si>
    <t>Employment Outlook Index</t>
  </si>
  <si>
    <t>7. Employment Outlook  Index on Own Operations by Sector: Next Quarter</t>
  </si>
  <si>
    <t>8. Business with Expansion Plans (in per cent): Next Quarter</t>
  </si>
  <si>
    <t>9. Business Constraints: Current Quarter</t>
  </si>
  <si>
    <t>High Interest Rate</t>
  </si>
  <si>
    <t>Unclear Economic Laws</t>
  </si>
  <si>
    <t>Lack of Equipment</t>
  </si>
  <si>
    <t>Insufficient Demand</t>
  </si>
  <si>
    <t>Access to Credit</t>
  </si>
  <si>
    <t>Financial Problems</t>
  </si>
  <si>
    <t>Competition</t>
  </si>
  <si>
    <t>Labor Problems</t>
  </si>
  <si>
    <t>Lack of Materials Input</t>
  </si>
  <si>
    <t>Unfavourable Political Climate</t>
  </si>
  <si>
    <t>Unfavourable Economic Climate</t>
  </si>
  <si>
    <t>Insufficient Power Supply</t>
  </si>
  <si>
    <t>Source: Central Bank of Nigeria</t>
  </si>
  <si>
    <t>10. Business Expectation Index on Selected Economic Indicators: Current Quarter</t>
  </si>
  <si>
    <t>N/$ Exchange Rate</t>
  </si>
  <si>
    <t>Inflation Rate</t>
  </si>
  <si>
    <t>Borrowing Rate</t>
  </si>
  <si>
    <t>11. Business Expectation Index on Selected Economic Indicators: Next Quarter</t>
  </si>
  <si>
    <t xml:space="preserve">12. Business Outlook index on the Macroeconomy by Type of Business: Current Quarter </t>
  </si>
  <si>
    <t>Importer</t>
  </si>
  <si>
    <t>Exporter</t>
  </si>
  <si>
    <t>Both Importer and Exporter</t>
  </si>
  <si>
    <t>Neither Importer nor exporter</t>
  </si>
  <si>
    <t xml:space="preserve">13. Business Outlook index on the Macroeconomy by Type of Business: Next Quarter </t>
  </si>
  <si>
    <t xml:space="preserve">14. Business Outlook index on the Macroeconomy by Size of  Business: Current Quarter </t>
  </si>
  <si>
    <t>Small (&lt;50)</t>
  </si>
  <si>
    <t>Medium (50 and &lt;200)</t>
  </si>
  <si>
    <t>Large (200 and Up)</t>
  </si>
  <si>
    <t xml:space="preserve">15. Business Outlook index on the Macroeconomy by Size of  Business: Next Quarter </t>
  </si>
  <si>
    <t xml:space="preserve">16. Percentage Distribution of Respondent Firms by Type of Business </t>
  </si>
  <si>
    <t>17. Percentage Distribution of Respondent Firms by Employment Size</t>
  </si>
  <si>
    <t>No Response</t>
  </si>
  <si>
    <t>18. Distribution of Respondent Firms by Sector</t>
  </si>
  <si>
    <t>Sample Size (N)</t>
  </si>
  <si>
    <t>Response Rate(%)</t>
  </si>
  <si>
    <t>All Sectors</t>
  </si>
  <si>
    <t>North Central</t>
  </si>
  <si>
    <t>7. Business with Expansion Plans (in per cent): Next Quarter</t>
  </si>
  <si>
    <t>8. Business Constraints: Current Quarter</t>
  </si>
  <si>
    <t>9. Business Expectation Index on Selected Economic Indicators: Current Quarter</t>
  </si>
  <si>
    <t>10. Business Expectation Index on Selected Economic Indicators: Next Quarter</t>
  </si>
  <si>
    <t>11.  Percentage Distribution of Respondent Firms by  Type of Business</t>
  </si>
  <si>
    <t>12. Percentage Distribution of Respondent Firms by Employment Size</t>
  </si>
  <si>
    <t>13. Distribution of Respondent Firms by Sector</t>
  </si>
  <si>
    <t xml:space="preserve">North East </t>
  </si>
  <si>
    <t>North East</t>
  </si>
  <si>
    <t>5.1.</t>
  </si>
  <si>
    <t>North West</t>
  </si>
  <si>
    <t>South East</t>
  </si>
  <si>
    <t>South South</t>
  </si>
  <si>
    <t>1. Overall Consumer Outlook: Composite Index</t>
  </si>
  <si>
    <t>Next  Quarter</t>
  </si>
  <si>
    <t>Next  12  months</t>
  </si>
  <si>
    <t xml:space="preserve"> 2. Consumer outlook indices on the current economic and family condition: Current Quarter</t>
  </si>
  <si>
    <t>Economic Condition</t>
  </si>
  <si>
    <r>
      <t xml:space="preserve">Under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20,000 per month</t>
    </r>
  </si>
  <si>
    <r>
      <t xml:space="preserve">Between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20,000 and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50,000 per month</t>
    </r>
  </si>
  <si>
    <r>
      <t xml:space="preserve">Between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50,001 and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>100,000 per month</t>
    </r>
  </si>
  <si>
    <r>
      <t xml:space="preserve">Over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100,000 per month</t>
    </r>
  </si>
  <si>
    <t>Family Financial Situation</t>
  </si>
  <si>
    <r>
      <t xml:space="preserve">Between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50,001 and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100,000 per month</t>
    </r>
  </si>
  <si>
    <t>Family Income</t>
  </si>
  <si>
    <t>3. Consumer outlook indices on economic and family condition: Next Quarter</t>
  </si>
  <si>
    <r>
      <t xml:space="preserve">Between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20,000 and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>50,000 per month</t>
    </r>
  </si>
  <si>
    <r>
      <t xml:space="preserve">Over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>100,000 per month</t>
    </r>
  </si>
  <si>
    <r>
      <t xml:space="preserve">Under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>20,000 per month</t>
    </r>
  </si>
  <si>
    <r>
      <t xml:space="preserve">Between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>20,000 and N50,000 per month</t>
    </r>
  </si>
  <si>
    <t>4. Consumer outlook indices on economic and family condition: Next 12 Months</t>
  </si>
  <si>
    <t xml:space="preserve"> 5. Confidence Index on Amount of Expenditures: Next 12 months</t>
  </si>
  <si>
    <t>Average</t>
  </si>
  <si>
    <t>Food &amp; Other household needs</t>
  </si>
  <si>
    <t>Education</t>
  </si>
  <si>
    <t>Debt Payment</t>
  </si>
  <si>
    <t>Medical Expenses</t>
  </si>
  <si>
    <t>Savings</t>
  </si>
  <si>
    <t>Purchase of Appliances</t>
  </si>
  <si>
    <t>Investment</t>
  </si>
  <si>
    <t xml:space="preserve">Purchase of Consumer durables </t>
  </si>
  <si>
    <t>Purchase of Car/Motor Vehicle</t>
  </si>
  <si>
    <t>Purchase of House</t>
  </si>
  <si>
    <t>Others</t>
  </si>
  <si>
    <t xml:space="preserve">6. Buying Conditions Index: Current Quarter </t>
  </si>
  <si>
    <t xml:space="preserve">Buying Conditions Index </t>
  </si>
  <si>
    <t>Consumer Durables</t>
  </si>
  <si>
    <t>Motor Vehicle</t>
  </si>
  <si>
    <t>House &amp; Lot</t>
  </si>
  <si>
    <t xml:space="preserve"> 7. Buying Intention Index: Next 12 Months </t>
  </si>
  <si>
    <t xml:space="preserve">Buying Intentions Index </t>
  </si>
  <si>
    <t xml:space="preserve">8. Indices on Selected Economic Indicators: Next 12 Months </t>
  </si>
  <si>
    <t xml:space="preserve">Unemployment Rate Index </t>
  </si>
  <si>
    <t>Interest Rate Index for Borrowing Money</t>
  </si>
  <si>
    <t xml:space="preserve">Exchange Rate </t>
  </si>
  <si>
    <t>Change in Price Index</t>
  </si>
  <si>
    <t xml:space="preserve">9. Sectors Contribution to price changes over the next 12 months </t>
  </si>
  <si>
    <t>Food</t>
  </si>
  <si>
    <t>Clothing &amp; Footwaer</t>
  </si>
  <si>
    <t>Electricity</t>
  </si>
  <si>
    <t>Water</t>
  </si>
  <si>
    <t>House Rent</t>
  </si>
  <si>
    <t>Transportation</t>
  </si>
  <si>
    <t>Communication</t>
  </si>
  <si>
    <t>Medical Care</t>
  </si>
  <si>
    <t>Hotel &amp; Restaurant</t>
  </si>
  <si>
    <t xml:space="preserve"> 10. Percentage of Respondents by Educational  Attainment </t>
  </si>
  <si>
    <t>Primary School</t>
  </si>
  <si>
    <t>Junior School</t>
  </si>
  <si>
    <t>Senior School</t>
  </si>
  <si>
    <t>Higher non-university education</t>
  </si>
  <si>
    <t>University</t>
  </si>
  <si>
    <t>None</t>
  </si>
  <si>
    <t xml:space="preserve"> 11. Total Sample Households and Response Rate</t>
  </si>
  <si>
    <t>Number of Sample Households</t>
  </si>
  <si>
    <t>Number of Respondents</t>
  </si>
  <si>
    <t>Response Rate</t>
  </si>
  <si>
    <t>Personal Care</t>
  </si>
  <si>
    <t>1. Zonal  Consumer Outlook: Composite Index</t>
  </si>
  <si>
    <t xml:space="preserve">Confidence Index: </t>
  </si>
  <si>
    <t>2. Consumer outlook indices on the current economic and family condition: Current Quarter</t>
  </si>
  <si>
    <t>5. Confidence Index on Amount of Expenditures: Next 12 months</t>
  </si>
  <si>
    <t xml:space="preserve">7. Buying Intention Index: Next 12 Months </t>
  </si>
  <si>
    <t xml:space="preserve"> 8. Indices on Selected Economic Indicators: Next 12 Months </t>
  </si>
  <si>
    <t xml:space="preserve">10. Percentage of Respondents by Educational  Attainment </t>
  </si>
  <si>
    <t>11. Total Sample Households and Response Rate</t>
  </si>
  <si>
    <t>Q.1 Which of these options best describes how prices have changed over the last 12 months?</t>
  </si>
  <si>
    <t>Gone down</t>
  </si>
  <si>
    <t>Not changed</t>
  </si>
  <si>
    <t>Up by 1%  but less than 3%</t>
  </si>
  <si>
    <t xml:space="preserve">Up by 3% or above </t>
  </si>
  <si>
    <t>No idea</t>
  </si>
  <si>
    <t xml:space="preserve">Median (%) </t>
  </si>
  <si>
    <t>Q. 2 How much would you expect prices in the shops generally to change over the next 12 months?</t>
  </si>
  <si>
    <t>Would Go down</t>
  </si>
  <si>
    <t>Q. 3 If prices started to rise faster than they do now, do you think Nigeria's economy would…?</t>
  </si>
  <si>
    <t>End up stronger</t>
  </si>
  <si>
    <t>Or make little difference</t>
  </si>
  <si>
    <t>Or weak</t>
  </si>
  <si>
    <t>Don't know</t>
  </si>
  <si>
    <t>Q. 4 The Government  in this years budget anticipated an inflation rate of 11.2%. What do you think of this rate?</t>
  </si>
  <si>
    <t>Too high</t>
  </si>
  <si>
    <t>Or too low</t>
  </si>
  <si>
    <t>Or about right</t>
  </si>
  <si>
    <t>Q. 5 How would you say interest  on bank loans and savings have changed over  the last 12 months?</t>
  </si>
  <si>
    <t>Risen a lot</t>
  </si>
  <si>
    <t>Risen a little</t>
  </si>
  <si>
    <t>Stayed about the same</t>
  </si>
  <si>
    <t>Fallen a little</t>
  </si>
  <si>
    <t>Fallen a lot</t>
  </si>
  <si>
    <t>Total saying  'rise'</t>
  </si>
  <si>
    <t>Total saying 'fall'</t>
  </si>
  <si>
    <t>Net rise</t>
  </si>
  <si>
    <t>Q. 6 How would you expect interest rates to change over the next 12 months?</t>
  </si>
  <si>
    <t>Rise a lot</t>
  </si>
  <si>
    <t>Rise a little</t>
  </si>
  <si>
    <t>Stay about the same</t>
  </si>
  <si>
    <t>Fall a little</t>
  </si>
  <si>
    <t>Fall a lot</t>
  </si>
  <si>
    <t xml:space="preserve">Q. 7 What do you think would be best for the Nigerian economy - for interest rates to go up over the next few months, </t>
  </si>
  <si>
    <t xml:space="preserve">         or to go down, or to stay where they are now, or would it make no diffrence either way?</t>
  </si>
  <si>
    <t>Go up</t>
  </si>
  <si>
    <t>Go down</t>
  </si>
  <si>
    <t>Make no difference</t>
  </si>
  <si>
    <t>Q. 8 And which would be best for you personally, for interest rates to…</t>
  </si>
  <si>
    <t xml:space="preserve">Q. 9 How strongly do you agree with the following statements? </t>
  </si>
  <si>
    <t xml:space="preserve">         a) A rise in interest rates would make prices in the street rise more slowly in the short term - say a month or two</t>
  </si>
  <si>
    <t>Agree strongly</t>
  </si>
  <si>
    <t xml:space="preserve">Agree   </t>
  </si>
  <si>
    <t>Neither agree nor disagree</t>
  </si>
  <si>
    <t>Disagree</t>
  </si>
  <si>
    <t>Disagree strongly</t>
  </si>
  <si>
    <t>Total  agree</t>
  </si>
  <si>
    <t>Total  disagree</t>
  </si>
  <si>
    <t>Net agree</t>
  </si>
  <si>
    <t xml:space="preserve">       b) A rise in interest rates would make prices in the  street rise more slowly in the medium term - say a year or two</t>
  </si>
  <si>
    <t>Q. 10 If a choice had to be made, either to raise interest rates to try to keep inflation down; or keep interest</t>
  </si>
  <si>
    <t xml:space="preserve">            rates down and allow prices in the shops to rise faster, which would you prefer ?</t>
  </si>
  <si>
    <t>Interest rates to rise</t>
  </si>
  <si>
    <t>Prices to rise faster</t>
  </si>
  <si>
    <t>Q. 11 Every other month, a group of people meet to set Nigeria's basic interest rate level. 
            Do you know what this group is?</t>
  </si>
  <si>
    <t>Monetary Policy Committee</t>
  </si>
  <si>
    <t>The Government</t>
  </si>
  <si>
    <t>Federal Ministry of Finance</t>
  </si>
  <si>
    <t>National Assembly</t>
  </si>
  <si>
    <t>Q. 12 Which of these groups do you think sets the interest rates?</t>
  </si>
  <si>
    <t>Government ministers</t>
  </si>
  <si>
    <t>Civil servants</t>
  </si>
  <si>
    <t>CBN</t>
  </si>
  <si>
    <t>Other banks</t>
  </si>
  <si>
    <t>Q. 13 In fact, the decisions are taken by the Monetary Policy Committee of the Central Bank of Nigeria.</t>
  </si>
  <si>
    <t xml:space="preserve">            Which of these do you think best describes the Monetary Policy Committee?</t>
  </si>
  <si>
    <t>Part of the Government</t>
  </si>
  <si>
    <t>A  Body wholly owned appointed by the Government</t>
  </si>
  <si>
    <t>An independent body, partly  appointed by the Government</t>
  </si>
  <si>
    <t>A completely independent body partly appointed by the Government</t>
  </si>
  <si>
    <t>Q. 14 Overall, how satisfied or dissatisfied are you with the way the Central Bank of Nigeria</t>
  </si>
  <si>
    <t xml:space="preserve">             is doing its job to set interest rates in order to control inflation?</t>
  </si>
  <si>
    <t>Very satisfied</t>
  </si>
  <si>
    <t>Fairly satisfied</t>
  </si>
  <si>
    <t>Neither satisfied nor dissatisfied</t>
  </si>
  <si>
    <t>Very dissatisfied</t>
  </si>
  <si>
    <t>Total satisfied</t>
  </si>
  <si>
    <t>Total dissatisfied</t>
  </si>
  <si>
    <t>Net satisfied</t>
  </si>
  <si>
    <r>
      <t xml:space="preserve">Under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20,000 per month</t>
    </r>
  </si>
  <si>
    <r>
      <t xml:space="preserve">Between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20,000 and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50,000 per month</t>
    </r>
  </si>
  <si>
    <r>
      <t xml:space="preserve">Between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50,001 and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>100,000 per month</t>
    </r>
  </si>
  <si>
    <r>
      <t xml:space="preserve">Over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100,000 per month</t>
    </r>
  </si>
  <si>
    <r>
      <t xml:space="preserve">Between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50,001 and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100,000 per month</t>
    </r>
  </si>
  <si>
    <r>
      <t xml:space="preserve">Between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20,000 and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>50,000 per month</t>
    </r>
  </si>
  <si>
    <r>
      <t xml:space="preserve">Over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>100,000 per month</t>
    </r>
  </si>
  <si>
    <r>
      <t xml:space="preserve">Under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>20,000 per month</t>
    </r>
  </si>
  <si>
    <r>
      <t xml:space="preserve">Between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>20,000 and N50,000 per month</t>
    </r>
  </si>
  <si>
    <r>
      <t xml:space="preserve">Under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20,000 per month</t>
    </r>
  </si>
  <si>
    <r>
      <t xml:space="preserve">Between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20,000 and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50,000 per month</t>
    </r>
  </si>
  <si>
    <r>
      <t xml:space="preserve">Between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50,001 and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>100,000 per month</t>
    </r>
  </si>
  <si>
    <r>
      <t xml:space="preserve">Over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100,000 per month</t>
    </r>
  </si>
  <si>
    <r>
      <t xml:space="preserve">Between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50,001 and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100,000 per month</t>
    </r>
  </si>
  <si>
    <r>
      <t xml:space="preserve">Between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20,000 and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>50,000 per month</t>
    </r>
  </si>
  <si>
    <r>
      <t xml:space="preserve">Over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>100,000 per month</t>
    </r>
  </si>
  <si>
    <r>
      <t xml:space="preserve">Under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>20,000 per month</t>
    </r>
  </si>
  <si>
    <r>
      <t xml:space="preserve">Between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>20,000 and N50,000 per month</t>
    </r>
  </si>
  <si>
    <t>South West</t>
  </si>
  <si>
    <t>14. Business Outlook Index on the  Macroeconomy by Sector Contribution: Current Quarter</t>
  </si>
  <si>
    <t>15. Business Confidence Index on Own Operations by Sector: Current Quarter</t>
  </si>
  <si>
    <t>19. Business Outlook Index on the  Macroeconomy by Sector Contribution: Current Quarter</t>
  </si>
  <si>
    <t>20. Business Outlook Index on the  Macroeconomy by Sector Contribution: Next Quarter</t>
  </si>
  <si>
    <t>21. Business Confidence Index on Own Operations by Sector: Current Quarter</t>
  </si>
  <si>
    <t>22. Employment Outlook  Index on Own Operations by Sector: Next Quarter</t>
  </si>
  <si>
    <t>23. Drivers of macroeconomic Outlook by type of business: Current Quarter</t>
  </si>
  <si>
    <t>Macroeconomic Outlook Index</t>
  </si>
  <si>
    <t>24. Drivers of macroeconomic Outlook by type of business: Next Quarter</t>
  </si>
  <si>
    <t>Macroeconomic Outlook Index: Next Quarter</t>
  </si>
  <si>
    <t>25. Drivers of macroeconomic Outlook by Size  of Business: Current Quarter</t>
  </si>
  <si>
    <t>Macroeconomic Outlook Index: Current Quarter</t>
  </si>
  <si>
    <t>Services Sector</t>
  </si>
  <si>
    <t xml:space="preserve">Current quarter </t>
  </si>
  <si>
    <t xml:space="preserve">Next quarter </t>
  </si>
  <si>
    <t xml:space="preserve">5(a).  How have the overall secured lending spreads changed </t>
  </si>
  <si>
    <t xml:space="preserve">5(b).  How have fees on secured lending changed </t>
  </si>
  <si>
    <t xml:space="preserve">5(c).  How have the maximum loan to value ratios changed </t>
  </si>
  <si>
    <t xml:space="preserve">5(d).  How have the maximum loan to income ratios changed </t>
  </si>
  <si>
    <t>6.  How has the availability of secured credit provided to households changed</t>
  </si>
  <si>
    <t>Factors contributing to changes in credit availability</t>
  </si>
  <si>
    <t>Changing economic outlook</t>
  </si>
  <si>
    <t>Market share objectives</t>
  </si>
  <si>
    <t>Changing appetite for risk</t>
  </si>
  <si>
    <t>Tight wholesale funding conditions</t>
  </si>
  <si>
    <t>Changing liquidity positions</t>
  </si>
  <si>
    <t>7.  Has the default rate on secured loans to households changed</t>
  </si>
  <si>
    <t>8.  How have losses given default to households changed?</t>
  </si>
  <si>
    <t xml:space="preserve">10. How has the availability of households secured credit to the following types of borrowers changed: </t>
  </si>
  <si>
    <t>Borrowers with low loan to value ratios (75% or less)</t>
  </si>
  <si>
    <t xml:space="preserve">5(a).  How have spreads on credit cards changed? </t>
  </si>
  <si>
    <t xml:space="preserve">5(b).  How have spreads on overdraft/personal loans changed? </t>
  </si>
  <si>
    <t xml:space="preserve">5(c).  How have spreads on  overall unsecured  lending  changed? </t>
  </si>
  <si>
    <t xml:space="preserve">5(d).  How have unsecured credit card limits  changed? </t>
  </si>
  <si>
    <t>5(e).  How has the  minimum proportion of credit cards balances to be paid changed?</t>
  </si>
  <si>
    <t xml:space="preserve">5(f).  How have maximum maturities on loans changed </t>
  </si>
  <si>
    <t>6.  How has the availability of unsecured credit provided to households changed</t>
  </si>
  <si>
    <t>Changing cost/ availability of funds</t>
  </si>
  <si>
    <t>7(a).  How has  the default rate on credit card loans to households changed?</t>
  </si>
  <si>
    <t>7(b).   How has the default rate on overdraft/ personal  loans to households changed?</t>
  </si>
  <si>
    <t>7(c).  How has the default rate on  total unsecured loans to households changed?</t>
  </si>
  <si>
    <t>8(a).  How have losses given default on credit card loans to households changed?</t>
  </si>
  <si>
    <t>8(b).  How have losses given default on overdraft/personal loans to households changed?</t>
  </si>
  <si>
    <t>8(c).  How have losses given default on total unsecured loans to households changed?</t>
  </si>
  <si>
    <t>1(a).  How has availability of  credit provided to small businesses  changed?</t>
  </si>
  <si>
    <t>1(b).  How has availability of  credit provided to medium PNFCs  changed?</t>
  </si>
  <si>
    <t>1(c).  How has availability of  credit provided to large PNFCs  changed?</t>
  </si>
  <si>
    <t>1(d).  How has availability of  credit provided to OFCs  changed?</t>
  </si>
  <si>
    <t>2(a).  How has demand for credit cards lending  from SMALL BUSINESSES changed?</t>
  </si>
  <si>
    <t>2(b).  How has demand for overdraft/ personal loans  from SMALL BUSINESSES changed?</t>
  </si>
  <si>
    <t>2(c).  How has demand for secured lending  from SMALL BUSINESSES changed?</t>
  </si>
  <si>
    <t>2(d).  How has demand for lending  from Medium PNFCs changed?</t>
  </si>
  <si>
    <t>2(e).  How has demand for lending  from Large  PNFCs changed?</t>
  </si>
  <si>
    <t>2(f).  How has demand for lending from OFCs  changed?</t>
  </si>
  <si>
    <t>3. What have been the main factors contributing to changes in demand for lending?</t>
  </si>
  <si>
    <t xml:space="preserve">(a1 )Merger and acquisition </t>
  </si>
  <si>
    <t>(a2 )Capital Investments</t>
  </si>
  <si>
    <t xml:space="preserve">(a3) Inventory Finance </t>
  </si>
  <si>
    <t xml:space="preserve">(a4) Balance sheet restructuring </t>
  </si>
  <si>
    <t xml:space="preserve">(a5) Commercial  Real Estate </t>
  </si>
  <si>
    <t>4(a).  How has the overall availability of credit to the corporate sector  changed?</t>
  </si>
  <si>
    <t>Of which: Commercial real estate sector</t>
  </si>
  <si>
    <t>4(b). Factors contributing to changes in credit availability.</t>
  </si>
  <si>
    <t>Changing sector specific risks</t>
  </si>
  <si>
    <t xml:space="preserve">Market pressures from capital markets </t>
  </si>
  <si>
    <t xml:space="preserve">Tight wholesale funding conditions </t>
  </si>
  <si>
    <t xml:space="preserve">Changing liquidity conditions  </t>
  </si>
  <si>
    <t xml:space="preserve">5(a).  How has the proportion of loan applications from small businesses being approved  changed? </t>
  </si>
  <si>
    <t xml:space="preserve">5(b).  How has the proportion of loan applications from medium PNFCs being approved  changed? </t>
  </si>
  <si>
    <t xml:space="preserve">5(c).  How has the proportion of loan applications from large PNFCs being approved  changed? </t>
  </si>
  <si>
    <t>6(a1).  How have spreads on loans to small businesses changed?</t>
  </si>
  <si>
    <t>6(a2).  How have fees/commissions on loans to small businesses changed?</t>
  </si>
  <si>
    <t>6(a3).  How have collataral requirements for loans to small businesses changed?</t>
  </si>
  <si>
    <t>6(a4).  How have maximum credit lines for loans to small businesses changed?</t>
  </si>
  <si>
    <t>6(a5).  How have Loan convenants  for loans to small businesses changed?</t>
  </si>
  <si>
    <t>6(b1).  How have spreads on loans to medium PNFCs changed?</t>
  </si>
  <si>
    <t>6(b2).  How have fees/commissions on loans to medium PNFCs changed?</t>
  </si>
  <si>
    <t>6(b3).  How have collataral requirements for loans tomedium PNFCs changed?</t>
  </si>
  <si>
    <t>6(b4).  How have maximum credit lines for loans to medium PNFCs changed?</t>
  </si>
  <si>
    <t>6(b5).  How have Loan convenants  for loans to medium PNFCs changed?</t>
  </si>
  <si>
    <t>6(c1).  How have spreads on loans to large PNFCs changed?</t>
  </si>
  <si>
    <t>6(c2).  How have fees/commissions on loans to large PNFCs changed?</t>
  </si>
  <si>
    <t>6(c3).  How have collataral requirements for loans to large PNFCs changed?</t>
  </si>
  <si>
    <t>6(c4).  How have maximum credit lines for loans tolarge PNFCs changed?</t>
  </si>
  <si>
    <t>6(c5).  How have Loan convenants  for loans to large PNFCs changed?</t>
  </si>
  <si>
    <t>6(d1).  How have spreads on loans to OFCs changed?</t>
  </si>
  <si>
    <t>6(d2).  How have fees/commissions on loans toOFCs changed?</t>
  </si>
  <si>
    <t>6(d3).  How have collataral requirements for loans to OFCs changed?</t>
  </si>
  <si>
    <t>6(d4).  How have maximum credit lines for loans to OFCs changed?</t>
  </si>
  <si>
    <t>6(d5).  How have Loan convenants  for loans toOFCs changed?</t>
  </si>
  <si>
    <t>7(a).  How has  the default rate on loans to small businesses changed?</t>
  </si>
  <si>
    <t>7(b)   How has the default rate on  loans to medium PNFCs changed?</t>
  </si>
  <si>
    <t>7(c).  How has the default rate on  loans to large PNFCs changed?</t>
  </si>
  <si>
    <t>7(d).  How has the default rate on  loans to OFCs changed?</t>
  </si>
  <si>
    <t>8(a).  How have losses given default on loans to small businesses changed?</t>
  </si>
  <si>
    <t>8(b).  How have losses given default on loans to medium PNFCs changed?</t>
  </si>
  <si>
    <t>8(c).  How have losses given default on loans to large PNFCs changed?</t>
  </si>
  <si>
    <t>8(d).  How have losses given default on loans to OFCs changed?</t>
  </si>
  <si>
    <t>9(a).  Has  there been a changed in average  credit quality on newly aranged PNFCs borrowing facilities?</t>
  </si>
  <si>
    <t>9(b).  Has there been any change in target hold levels associated with corporate lending?</t>
  </si>
  <si>
    <t>9(c).  How have loan tenors on new corporate loans changed?</t>
  </si>
  <si>
    <t>9(d).  Has there been a change in draw down on committed lines by PNFCs?</t>
  </si>
  <si>
    <t>E.4.1: Credit Conditions Survey - Secured Lending</t>
  </si>
  <si>
    <t xml:space="preserve">1(a).  How has demand for secured lending for      house purchase from Households changed </t>
  </si>
  <si>
    <t xml:space="preserve">2.  How has demand for secured lending for small businesses  from households changed </t>
  </si>
  <si>
    <t xml:space="preserve">3.  How have credit scoring creteria for granting loan applications by households changed </t>
  </si>
  <si>
    <t xml:space="preserve">4.  How has the proportion of household  loan applications being approved  changed </t>
  </si>
  <si>
    <t xml:space="preserve">9.  How has the average  credit quality of new secured lending to households changed </t>
  </si>
  <si>
    <r>
      <rPr>
        <sz val="11"/>
        <color indexed="8"/>
        <rFont val="Cambria"/>
        <family val="1"/>
        <scheme val="major"/>
      </rPr>
      <t xml:space="preserve">of which: Demand for prime lending </t>
    </r>
  </si>
  <si>
    <r>
      <rPr>
        <sz val="11"/>
        <color indexed="8"/>
        <rFont val="Cambria"/>
        <family val="1"/>
        <scheme val="major"/>
      </rPr>
      <t>of which:  Demand for buy to let lending</t>
    </r>
  </si>
  <si>
    <r>
      <rPr>
        <sz val="11"/>
        <color indexed="8"/>
        <rFont val="Cambria"/>
        <family val="1"/>
        <scheme val="major"/>
      </rPr>
      <t>of which: Demand for other lending</t>
    </r>
  </si>
  <si>
    <r>
      <rPr>
        <sz val="11"/>
        <color indexed="8"/>
        <rFont val="Cambria"/>
        <family val="1"/>
        <scheme val="major"/>
      </rPr>
      <t xml:space="preserve">of which: Spreads on prime lending </t>
    </r>
  </si>
  <si>
    <r>
      <rPr>
        <sz val="11"/>
        <color indexed="8"/>
        <rFont val="Cambria"/>
        <family val="1"/>
        <scheme val="major"/>
      </rPr>
      <t>of which: Spreads on buy to let lending</t>
    </r>
  </si>
  <si>
    <r>
      <rPr>
        <sz val="11"/>
        <color indexed="8"/>
        <rFont val="Cambria"/>
        <family val="1"/>
        <scheme val="major"/>
      </rPr>
      <t>of which:   Spreads on other lending</t>
    </r>
  </si>
  <si>
    <t>E.4.2: Credit Conditions Survey - Unsecured Lending</t>
  </si>
  <si>
    <r>
      <t xml:space="preserve">4(c1 ). </t>
    </r>
    <r>
      <rPr>
        <b/>
        <sz val="11"/>
        <color theme="3" tint="-0.249977111117893"/>
        <rFont val="Calibri"/>
        <family val="2"/>
      </rPr>
      <t>How have commercial property prices affected credit availability to the commercial real estate sector?</t>
    </r>
  </si>
  <si>
    <r>
      <t xml:space="preserve">4(c2 ). </t>
    </r>
    <r>
      <rPr>
        <b/>
        <sz val="11"/>
        <color theme="3" tint="-0.249977111117893"/>
        <rFont val="Calibri"/>
        <family val="2"/>
      </rPr>
      <t>How have commercial property prices affected  secured lending to PNFCs?</t>
    </r>
  </si>
  <si>
    <t>E.4.3: Credit Conditions Survey - Corporate Lending</t>
  </si>
  <si>
    <t>Borrowers with high loan to value ratios (more than 75%)</t>
  </si>
  <si>
    <t xml:space="preserve">1(a).  How has demand for unsecured credit cards lending  from households changed </t>
  </si>
  <si>
    <t xml:space="preserve">1(b).  How has demand for unsecured overdraft/ personal loans  from households changed </t>
  </si>
  <si>
    <t xml:space="preserve">1(c).  How has demand for total unsecured lending from households changed </t>
  </si>
  <si>
    <t xml:space="preserve">2(a).  How has demand for unsecured credit cards lending  from small businesses changed </t>
  </si>
  <si>
    <t xml:space="preserve">2(b).  How has demand for unsecured overdraft/ personal loans  from small businesses changed </t>
  </si>
  <si>
    <t xml:space="preserve">2(c).  How has demand for total unsecured lending from small businesses changed </t>
  </si>
  <si>
    <t xml:space="preserve">3(a).  How have credit scoring creteria for granting credit card loan applications by households changed </t>
  </si>
  <si>
    <t xml:space="preserve">3(b). How have credit scoring creteria for granting overdraft/personal loan applications by households changed </t>
  </si>
  <si>
    <t xml:space="preserve">3(c).  How have credit scoring creteria for granting total unsecured loan applications by households changed </t>
  </si>
  <si>
    <t xml:space="preserve">4(a).  How has the proportion of household credit card  loan applications being approved  changed </t>
  </si>
  <si>
    <t xml:space="preserve">4(b).  How has the proportion of household overdraft/personal loan applications being approved  changed </t>
  </si>
  <si>
    <t xml:space="preserve">4(c).  How has the proportion of household total loan applications being approved  changed </t>
  </si>
  <si>
    <t>9(a).  How has the average  credit quality of new credit card lending to households changed?</t>
  </si>
  <si>
    <t>9(b).  How has the average  credit quality of new overdraft/personal lending to households changed?</t>
  </si>
  <si>
    <t>9(c).  How has the average  credit quality of new total unsecured lending to households changed?</t>
  </si>
  <si>
    <t xml:space="preserve">1(b).  How has demand for secured lending for consumer loans from households changed </t>
  </si>
  <si>
    <t xml:space="preserve">1(c).  How has demand for secured lending for mortgage/re-mortgate   from households changed </t>
  </si>
  <si>
    <t xml:space="preserve">E.1.1  </t>
  </si>
  <si>
    <t xml:space="preserve">E.1.1.1  </t>
  </si>
  <si>
    <t xml:space="preserve">E.1.1.2  </t>
  </si>
  <si>
    <t xml:space="preserve">E.1.1.3  </t>
  </si>
  <si>
    <t xml:space="preserve">E.1.1.4  </t>
  </si>
  <si>
    <t xml:space="preserve">E.1.1.5  </t>
  </si>
  <si>
    <t xml:space="preserve">E.1.1.6  </t>
  </si>
  <si>
    <t xml:space="preserve">E.2.1  </t>
  </si>
  <si>
    <t xml:space="preserve">E.2.1.1  </t>
  </si>
  <si>
    <t xml:space="preserve">E.2.1.2  </t>
  </si>
  <si>
    <t xml:space="preserve">E.2.1.3  </t>
  </si>
  <si>
    <t xml:space="preserve">E.2.1.4  </t>
  </si>
  <si>
    <t xml:space="preserve">E.2.1.5  </t>
  </si>
  <si>
    <t xml:space="preserve">E.2.1.6  </t>
  </si>
  <si>
    <t xml:space="preserve">E.3.1  </t>
  </si>
  <si>
    <t xml:space="preserve">E.4.1  </t>
  </si>
  <si>
    <t>Credit Conditions Survey: Secured Lending</t>
  </si>
  <si>
    <t xml:space="preserve">E.4.2  </t>
  </si>
  <si>
    <t>Credit Conditions Survey: Unsecured Lending</t>
  </si>
  <si>
    <t xml:space="preserve">E.4.3  </t>
  </si>
  <si>
    <t>Credit Conditions Survey: Corporate Lending</t>
  </si>
  <si>
    <t>MENU</t>
  </si>
  <si>
    <t>Return to Menu</t>
  </si>
  <si>
    <t>Month</t>
  </si>
  <si>
    <t>Production Level</t>
  </si>
  <si>
    <t>New Orders</t>
  </si>
  <si>
    <t>Supplier Delivery Time</t>
  </si>
  <si>
    <t>Employment Level</t>
  </si>
  <si>
    <t>Raw Materials Inventory</t>
  </si>
  <si>
    <t>New Export Orders</t>
  </si>
  <si>
    <t>Output Prices</t>
  </si>
  <si>
    <t>Input Prices</t>
  </si>
  <si>
    <t>Quantity of Purchases</t>
  </si>
  <si>
    <t>Backlog of Work</t>
  </si>
  <si>
    <t>Stock of Finished Goods</t>
  </si>
  <si>
    <t>Inventories (sentiment)</t>
  </si>
  <si>
    <t>Imports</t>
  </si>
  <si>
    <t>New Exports Orders</t>
  </si>
  <si>
    <t>Average Input Price</t>
  </si>
  <si>
    <t>Inventory</t>
  </si>
  <si>
    <t>New orders</t>
  </si>
  <si>
    <t>Business Activity</t>
  </si>
  <si>
    <t>Composite PMI</t>
  </si>
  <si>
    <t>E.5.2: Purchasing Managers' Index - Non Manufacturing</t>
  </si>
  <si>
    <t>E.5.1: Purchasing Managers' Index - Manufacturing</t>
  </si>
  <si>
    <t>Table E.1.1: Business Expectations Survey - National</t>
  </si>
  <si>
    <t>Table E.1.1.1: Business Expectations Survey - North Central</t>
  </si>
  <si>
    <t>Table E.1.1.2: Business Expectations Survey - North East</t>
  </si>
  <si>
    <t>Table E.1.1.3: Business Expectations Survey - North West</t>
  </si>
  <si>
    <t>Table E.1.1.4: Business Expectations Survey - South East</t>
  </si>
  <si>
    <t>Table E.1.1.6: Business Expectations Survey - South West</t>
  </si>
  <si>
    <t>Table E.1.1.5: Business Expectations Survey - South South</t>
  </si>
  <si>
    <t>Table E.2.1: Consumer Expectations Survey - National</t>
  </si>
  <si>
    <t>Table E.2.1.1: Consumer Expectations Survey - North Central</t>
  </si>
  <si>
    <t>Table E.2.1.2: Consumer Expectations Survey - North East</t>
  </si>
  <si>
    <t>Table E.2.1.3: Consumer Expectations Survey - North West</t>
  </si>
  <si>
    <t>Table E.2.1.4: Consumer Expectations Survey - South East</t>
  </si>
  <si>
    <t>Table E.2.1.5: Consumer Expectations Survey - South South</t>
  </si>
  <si>
    <t>Table E.2.1.6: Consumer Expectations Survey - South West</t>
  </si>
  <si>
    <t>Table E.3.1: Inflation Attitudes Survey (Per cent)</t>
  </si>
  <si>
    <t>Business Expectations Survey - National</t>
  </si>
  <si>
    <t>Business Expectations Survey - North Central</t>
  </si>
  <si>
    <t>Business Expectations Survey - North East</t>
  </si>
  <si>
    <t>Business Expectations Survey - North West</t>
  </si>
  <si>
    <t>Business Expectations Survey - South East</t>
  </si>
  <si>
    <t>Business Expectations Survey – South South</t>
  </si>
  <si>
    <t>Business Expectations Survey – South West</t>
  </si>
  <si>
    <t>Consumer Expectations Survey - National</t>
  </si>
  <si>
    <t>Consumer Expectations Survey - North Central</t>
  </si>
  <si>
    <t>Consumer Expectations Survey - North East</t>
  </si>
  <si>
    <t>Consumer Expectations Survey - North West</t>
  </si>
  <si>
    <t>Consumer Expectations Survey – South East</t>
  </si>
  <si>
    <t>Consumer Expectations Survey – South South</t>
  </si>
  <si>
    <t>Consumer Expectations Survey – South West</t>
  </si>
  <si>
    <t>Inflation Attitudes Survey</t>
  </si>
  <si>
    <t xml:space="preserve">E.5.1  </t>
  </si>
  <si>
    <t xml:space="preserve">E.5.2  </t>
  </si>
  <si>
    <t>Purchasing Managers' Index - Manufacturing</t>
  </si>
  <si>
    <t>Purchasing Managers' Index - Non Manufacturing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</si>
</sst>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.0"/>
    <numFmt numFmtId="165" formatCode="0.0"/>
    <numFmt numFmtId="166" formatCode="_-* #,##0.00_-;\-* #,##0.00_-;_-* &quot;-&quot;??_-;_-@_-"/>
    <numFmt numFmtId="167" formatCode="&quot;$&quot;#,##0.00"/>
    <numFmt numFmtId="168" formatCode="[$-409]mmm\-yy;@"/>
    <numFmt numFmtId="169" formatCode="0.0000"/>
  </numFmts>
  <fonts count="5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3" tint="-0.249977111117893"/>
      <name val="Cambria"/>
      <family val="1"/>
      <scheme val="major"/>
    </font>
    <font>
      <sz val="11"/>
      <color theme="3" tint="-0.249977111117893"/>
      <name val="Calibri"/>
      <family val="2"/>
      <scheme val="minor"/>
    </font>
    <font>
      <b/>
      <sz val="11"/>
      <name val="Cambria"/>
      <family val="1"/>
      <scheme val="major"/>
    </font>
    <font>
      <sz val="11"/>
      <name val="Calibri"/>
      <family val="2"/>
      <scheme val="minor"/>
    </font>
    <font>
      <b/>
      <sz val="11"/>
      <color indexed="8"/>
      <name val="Cambria"/>
      <family val="1"/>
      <scheme val="major"/>
    </font>
    <font>
      <sz val="11"/>
      <color theme="1"/>
      <name val="Cambria"/>
      <family val="1"/>
      <scheme val="major"/>
    </font>
    <font>
      <i/>
      <sz val="11"/>
      <color indexed="8"/>
      <name val="Cambria"/>
      <family val="1"/>
      <scheme val="major"/>
    </font>
    <font>
      <sz val="11"/>
      <color indexed="8"/>
      <name val="Calibri"/>
      <family val="2"/>
    </font>
    <font>
      <sz val="11"/>
      <color indexed="8"/>
      <name val="Cambria"/>
      <family val="1"/>
      <scheme val="major"/>
    </font>
    <font>
      <sz val="11"/>
      <name val="Cambria"/>
      <family val="1"/>
      <scheme val="major"/>
    </font>
    <font>
      <sz val="10"/>
      <color theme="3" tint="-0.249977111117893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color indexed="12"/>
      <name val="Calibri"/>
      <family val="2"/>
    </font>
    <font>
      <u/>
      <sz val="11"/>
      <color indexed="8"/>
      <name val="Cambria"/>
      <family val="1"/>
      <scheme val="major"/>
    </font>
    <font>
      <u/>
      <sz val="11"/>
      <color theme="1"/>
      <name val="Cambria"/>
      <family val="1"/>
      <scheme val="major"/>
    </font>
    <font>
      <b/>
      <sz val="11"/>
      <color indexed="12"/>
      <name val="Cambria"/>
      <family val="1"/>
      <scheme val="major"/>
    </font>
    <font>
      <sz val="11"/>
      <color theme="3" tint="-0.249977111117893"/>
      <name val="Cambria"/>
      <family val="1"/>
      <scheme val="major"/>
    </font>
    <font>
      <sz val="11"/>
      <color theme="1" tint="0.14999847407452621"/>
      <name val="Cambria"/>
      <family val="1"/>
      <scheme val="major"/>
    </font>
    <font>
      <strike/>
      <sz val="12"/>
      <color indexed="8"/>
      <name val="Arial Narrow"/>
      <family val="2"/>
    </font>
    <font>
      <sz val="12"/>
      <color indexed="8"/>
      <name val="Arial Narrow"/>
      <family val="2"/>
    </font>
    <font>
      <u/>
      <sz val="11"/>
      <color indexed="8"/>
      <name val="Calibri"/>
      <family val="2"/>
    </font>
    <font>
      <u/>
      <sz val="11"/>
      <name val="Calibri"/>
      <family val="2"/>
    </font>
    <font>
      <u/>
      <sz val="11"/>
      <name val="Cambria"/>
      <family val="1"/>
      <scheme val="major"/>
    </font>
    <font>
      <sz val="10"/>
      <name val="Cambria"/>
      <family val="1"/>
      <scheme val="major"/>
    </font>
    <font>
      <strike/>
      <sz val="12"/>
      <color indexed="8"/>
      <name val="Cambria"/>
      <family val="1"/>
      <scheme val="major"/>
    </font>
    <font>
      <sz val="12"/>
      <color indexed="8"/>
      <name val="Cambria"/>
      <family val="1"/>
      <scheme val="major"/>
    </font>
    <font>
      <b/>
      <sz val="10"/>
      <color theme="3" tint="-0.249977111117893"/>
      <name val="Cambria"/>
      <family val="1"/>
      <scheme val="major"/>
    </font>
    <font>
      <b/>
      <sz val="10"/>
      <name val="Cambria"/>
      <family val="1"/>
      <scheme val="major"/>
    </font>
    <font>
      <i/>
      <sz val="12"/>
      <color theme="3" tint="-0.249977111117893"/>
      <name val="Cambria"/>
      <family val="1"/>
      <scheme val="major"/>
    </font>
    <font>
      <sz val="12"/>
      <name val="Cambria"/>
      <family val="1"/>
      <scheme val="major"/>
    </font>
    <font>
      <b/>
      <sz val="14"/>
      <color theme="3" tint="-0.249977111117893"/>
      <name val="Cambria"/>
      <family val="1"/>
      <scheme val="major"/>
    </font>
    <font>
      <sz val="14"/>
      <color theme="3" tint="-0.249977111117893"/>
      <name val="Cambria"/>
      <family val="1"/>
      <scheme val="major"/>
    </font>
    <font>
      <sz val="14"/>
      <color theme="1"/>
      <name val="Cambria"/>
      <family val="1"/>
      <scheme val="major"/>
    </font>
    <font>
      <strike/>
      <sz val="11"/>
      <color indexed="8"/>
      <name val="Cambria"/>
      <family val="1"/>
      <scheme val="major"/>
    </font>
    <font>
      <sz val="14"/>
      <name val="Cambria"/>
      <family val="1"/>
      <scheme val="major"/>
    </font>
    <font>
      <sz val="10"/>
      <color theme="3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</font>
    <font>
      <b/>
      <sz val="11"/>
      <color theme="1"/>
      <name val="Calibri"/>
      <family val="2"/>
      <scheme val="minor"/>
    </font>
    <font>
      <b/>
      <sz val="24"/>
      <color theme="1"/>
      <name val="Times New Roman"/>
      <family val="1"/>
    </font>
    <font>
      <sz val="12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rgb="FF0000FF"/>
      <name val="Cambria"/>
      <family val="1"/>
      <scheme val="major"/>
    </font>
    <font>
      <u/>
      <sz val="11"/>
      <color theme="10"/>
      <name val="Calibri"/>
      <family val="2"/>
      <scheme val="minor"/>
    </font>
    <font>
      <b/>
      <u/>
      <sz val="20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 tint="-0.249977111117893"/>
      <name val="Cambria"/>
      <family val="1"/>
      <scheme val="maj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1" fillId="0" borderId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47" fillId="0" borderId="0" applyNumberFormat="0" applyFill="0" applyBorder="0" applyAlignment="0" applyProtection="0"/>
    <xf numFmtId="43" fontId="49" fillId="0" borderId="0" applyFont="0" applyFill="0" applyBorder="0" applyAlignment="0" applyProtection="0"/>
  </cellStyleXfs>
  <cellXfs count="523">
    <xf numFmtId="0" fontId="0" fillId="0" borderId="0" xfId="0"/>
    <xf numFmtId="0" fontId="3" fillId="0" borderId="0" xfId="0" applyFont="1"/>
    <xf numFmtId="0" fontId="5" fillId="0" borderId="0" xfId="0" applyFont="1"/>
    <xf numFmtId="0" fontId="6" fillId="2" borderId="0" xfId="0" applyFont="1" applyFill="1" applyBorder="1"/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/>
    <xf numFmtId="0" fontId="6" fillId="2" borderId="0" xfId="0" applyFont="1" applyFill="1" applyBorder="1" applyAlignment="1">
      <alignment horizontal="left" indent="1"/>
    </xf>
    <xf numFmtId="164" fontId="7" fillId="3" borderId="0" xfId="2" applyNumberFormat="1" applyFont="1" applyFill="1" applyBorder="1" applyAlignment="1">
      <alignment horizontal="center"/>
    </xf>
    <xf numFmtId="164" fontId="7" fillId="3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 indent="1"/>
    </xf>
    <xf numFmtId="0" fontId="7" fillId="2" borderId="0" xfId="0" applyFont="1" applyFill="1" applyBorder="1" applyAlignment="1">
      <alignment horizontal="left" indent="1"/>
    </xf>
    <xf numFmtId="0" fontId="7" fillId="2" borderId="0" xfId="0" applyFont="1" applyFill="1" applyBorder="1" applyAlignment="1">
      <alignment horizontal="left" indent="2"/>
    </xf>
    <xf numFmtId="164" fontId="11" fillId="3" borderId="0" xfId="0" applyNumberFormat="1" applyFont="1" applyFill="1" applyBorder="1" applyAlignment="1">
      <alignment horizontal="center"/>
    </xf>
    <xf numFmtId="164" fontId="11" fillId="3" borderId="7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0" fontId="12" fillId="3" borderId="0" xfId="0" applyFont="1" applyFill="1"/>
    <xf numFmtId="164" fontId="10" fillId="3" borderId="0" xfId="0" applyNumberFormat="1" applyFont="1" applyFill="1" applyBorder="1" applyAlignment="1">
      <alignment horizontal="center" wrapText="1"/>
    </xf>
    <xf numFmtId="164" fontId="7" fillId="3" borderId="7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13" fillId="2" borderId="0" xfId="0" applyFont="1" applyFill="1" applyBorder="1" applyAlignment="1">
      <alignment horizontal="left" indent="1"/>
    </xf>
    <xf numFmtId="0" fontId="13" fillId="3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3" borderId="0" xfId="0" applyFont="1" applyFill="1" applyBorder="1" applyAlignment="1">
      <alignment horizontal="center"/>
    </xf>
    <xf numFmtId="0" fontId="14" fillId="0" borderId="0" xfId="0" applyFont="1" applyBorder="1" applyAlignment="1"/>
    <xf numFmtId="0" fontId="15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165" fontId="7" fillId="4" borderId="0" xfId="0" applyNumberFormat="1" applyFont="1" applyFill="1" applyBorder="1" applyAlignment="1">
      <alignment horizontal="center"/>
    </xf>
    <xf numFmtId="164" fontId="7" fillId="4" borderId="0" xfId="0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2" fillId="0" borderId="6" xfId="0" applyFont="1" applyBorder="1" applyAlignment="1"/>
    <xf numFmtId="165" fontId="7" fillId="0" borderId="0" xfId="0" applyNumberFormat="1" applyFont="1" applyBorder="1" applyAlignment="1">
      <alignment horizontal="center"/>
    </xf>
    <xf numFmtId="165" fontId="7" fillId="4" borderId="1" xfId="0" applyNumberFormat="1" applyFont="1" applyFill="1" applyBorder="1" applyAlignment="1">
      <alignment horizontal="center"/>
    </xf>
    <xf numFmtId="165" fontId="7" fillId="3" borderId="0" xfId="0" applyNumberFormat="1" applyFont="1" applyFill="1" applyBorder="1" applyAlignment="1">
      <alignment horizontal="center"/>
    </xf>
    <xf numFmtId="165" fontId="11" fillId="4" borderId="0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 indent="2"/>
    </xf>
    <xf numFmtId="0" fontId="7" fillId="3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0" fillId="0" borderId="0" xfId="0" applyBorder="1"/>
    <xf numFmtId="165" fontId="11" fillId="3" borderId="0" xfId="0" applyNumberFormat="1" applyFont="1" applyFill="1" applyBorder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wrapText="1"/>
    </xf>
    <xf numFmtId="165" fontId="7" fillId="3" borderId="7" xfId="0" applyNumberFormat="1" applyFont="1" applyFill="1" applyBorder="1" applyAlignment="1">
      <alignment horizontal="center"/>
    </xf>
    <xf numFmtId="1" fontId="4" fillId="3" borderId="0" xfId="0" applyNumberFormat="1" applyFont="1" applyFill="1" applyBorder="1" applyAlignment="1">
      <alignment horizontal="center"/>
    </xf>
    <xf numFmtId="1" fontId="7" fillId="3" borderId="0" xfId="0" applyNumberFormat="1" applyFont="1" applyFill="1" applyBorder="1" applyAlignment="1">
      <alignment horizontal="center"/>
    </xf>
    <xf numFmtId="1" fontId="16" fillId="3" borderId="0" xfId="0" applyNumberFormat="1" applyFont="1" applyFill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165" fontId="7" fillId="3" borderId="0" xfId="0" applyNumberFormat="1" applyFont="1" applyFill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3" borderId="0" xfId="0" applyFont="1" applyFill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7" fillId="3" borderId="0" xfId="0" applyFont="1" applyFill="1"/>
    <xf numFmtId="0" fontId="7" fillId="0" borderId="0" xfId="0" applyFont="1" applyBorder="1" applyAlignment="1">
      <alignment horizontal="center"/>
    </xf>
    <xf numFmtId="165" fontId="10" fillId="3" borderId="0" xfId="10" applyNumberFormat="1" applyFont="1" applyFill="1" applyAlignment="1">
      <alignment horizontal="center"/>
    </xf>
    <xf numFmtId="165" fontId="19" fillId="3" borderId="0" xfId="0" applyNumberFormat="1" applyFont="1" applyFill="1" applyAlignment="1">
      <alignment horizontal="center"/>
    </xf>
    <xf numFmtId="165" fontId="19" fillId="3" borderId="7" xfId="0" applyNumberFormat="1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7" fillId="3" borderId="0" xfId="0" applyFont="1" applyFill="1" applyBorder="1" applyAlignment="1"/>
    <xf numFmtId="165" fontId="7" fillId="3" borderId="0" xfId="0" applyNumberFormat="1" applyFont="1" applyFill="1" applyBorder="1" applyAlignment="1"/>
    <xf numFmtId="0" fontId="7" fillId="0" borderId="0" xfId="0" applyFont="1" applyBorder="1" applyAlignment="1"/>
    <xf numFmtId="165" fontId="10" fillId="3" borderId="0" xfId="11" applyNumberFormat="1" applyFont="1" applyFill="1" applyBorder="1" applyAlignment="1">
      <alignment horizontal="center"/>
    </xf>
    <xf numFmtId="165" fontId="7" fillId="3" borderId="0" xfId="0" applyNumberFormat="1" applyFont="1" applyFill="1" applyBorder="1"/>
    <xf numFmtId="165" fontId="10" fillId="3" borderId="0" xfId="11" applyNumberFormat="1" applyFont="1" applyFill="1" applyBorder="1" applyAlignment="1"/>
    <xf numFmtId="165" fontId="10" fillId="4" borderId="0" xfId="11" applyNumberFormat="1" applyFont="1" applyFill="1" applyBorder="1"/>
    <xf numFmtId="165" fontId="10" fillId="4" borderId="0" xfId="11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/>
    </xf>
    <xf numFmtId="165" fontId="10" fillId="4" borderId="0" xfId="0" applyNumberFormat="1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left" indent="2"/>
    </xf>
    <xf numFmtId="0" fontId="0" fillId="3" borderId="0" xfId="0" applyFill="1" applyBorder="1" applyAlignment="1"/>
    <xf numFmtId="0" fontId="22" fillId="3" borderId="0" xfId="0" applyFont="1" applyFill="1" applyBorder="1"/>
    <xf numFmtId="0" fontId="0" fillId="3" borderId="0" xfId="0" applyFill="1"/>
    <xf numFmtId="0" fontId="0" fillId="0" borderId="8" xfId="0" applyBorder="1"/>
    <xf numFmtId="0" fontId="0" fillId="0" borderId="0" xfId="0" applyBorder="1" applyAlignment="1"/>
    <xf numFmtId="0" fontId="11" fillId="4" borderId="0" xfId="0" applyFont="1" applyFill="1" applyBorder="1"/>
    <xf numFmtId="165" fontId="11" fillId="4" borderId="1" xfId="0" applyNumberFormat="1" applyFont="1" applyFill="1" applyBorder="1" applyAlignment="1">
      <alignment horizontal="center"/>
    </xf>
    <xf numFmtId="165" fontId="13" fillId="3" borderId="0" xfId="0" applyNumberFormat="1" applyFont="1" applyFill="1" applyBorder="1" applyAlignment="1">
      <alignment horizontal="center"/>
    </xf>
    <xf numFmtId="1" fontId="11" fillId="4" borderId="0" xfId="0" applyNumberFormat="1" applyFont="1" applyFill="1" applyBorder="1" applyAlignment="1">
      <alignment horizontal="center"/>
    </xf>
    <xf numFmtId="1" fontId="24" fillId="4" borderId="0" xfId="0" applyNumberFormat="1" applyFont="1" applyFill="1" applyBorder="1" applyAlignment="1">
      <alignment horizontal="center"/>
    </xf>
    <xf numFmtId="0" fontId="5" fillId="4" borderId="0" xfId="0" applyFont="1" applyFill="1" applyBorder="1"/>
    <xf numFmtId="0" fontId="5" fillId="4" borderId="0" xfId="0" applyFont="1" applyFill="1"/>
    <xf numFmtId="0" fontId="7" fillId="0" borderId="0" xfId="0" applyFont="1" applyAlignment="1"/>
    <xf numFmtId="0" fontId="7" fillId="0" borderId="0" xfId="0" applyFont="1"/>
    <xf numFmtId="0" fontId="23" fillId="4" borderId="0" xfId="0" applyFont="1" applyFill="1" applyBorder="1"/>
    <xf numFmtId="0" fontId="0" fillId="3" borderId="8" xfId="0" applyFill="1" applyBorder="1"/>
    <xf numFmtId="165" fontId="10" fillId="3" borderId="0" xfId="17" applyNumberFormat="1" applyFont="1" applyFill="1" applyBorder="1" applyAlignment="1">
      <alignment horizontal="center"/>
    </xf>
    <xf numFmtId="165" fontId="10" fillId="4" borderId="0" xfId="17" applyNumberFormat="1" applyFont="1" applyFill="1" applyBorder="1" applyAlignment="1">
      <alignment horizontal="center"/>
    </xf>
    <xf numFmtId="165" fontId="11" fillId="3" borderId="0" xfId="4" applyNumberFormat="1" applyFont="1" applyFill="1" applyBorder="1" applyAlignment="1">
      <alignment horizontal="center" vertical="center"/>
    </xf>
    <xf numFmtId="0" fontId="11" fillId="3" borderId="0" xfId="4" applyFont="1" applyFill="1" applyBorder="1" applyAlignment="1">
      <alignment horizontal="center" vertical="center"/>
    </xf>
    <xf numFmtId="165" fontId="11" fillId="3" borderId="1" xfId="4" applyNumberFormat="1" applyFont="1" applyFill="1" applyBorder="1" applyAlignment="1">
      <alignment horizontal="center" vertical="center"/>
    </xf>
    <xf numFmtId="165" fontId="11" fillId="4" borderId="0" xfId="4" applyNumberFormat="1" applyFont="1" applyFill="1" applyBorder="1" applyAlignment="1">
      <alignment horizontal="center" vertical="center"/>
    </xf>
    <xf numFmtId="0" fontId="11" fillId="4" borderId="0" xfId="4" applyFont="1" applyFill="1" applyBorder="1" applyAlignment="1">
      <alignment horizontal="center" vertical="center"/>
    </xf>
    <xf numFmtId="0" fontId="11" fillId="4" borderId="1" xfId="4" applyFont="1" applyFill="1" applyBorder="1" applyAlignment="1">
      <alignment horizontal="center"/>
    </xf>
    <xf numFmtId="0" fontId="11" fillId="3" borderId="1" xfId="4" applyFont="1" applyFill="1" applyBorder="1" applyAlignment="1">
      <alignment horizontal="center" vertical="center"/>
    </xf>
    <xf numFmtId="0" fontId="18" fillId="0" borderId="0" xfId="4" applyFont="1"/>
    <xf numFmtId="165" fontId="11" fillId="3" borderId="0" xfId="4" applyNumberFormat="1" applyFont="1" applyFill="1" applyBorder="1" applyAlignment="1">
      <alignment horizontal="center"/>
    </xf>
    <xf numFmtId="0" fontId="18" fillId="0" borderId="0" xfId="4" applyFont="1" applyBorder="1"/>
    <xf numFmtId="0" fontId="11" fillId="3" borderId="0" xfId="4" applyFont="1" applyFill="1" applyBorder="1" applyAlignment="1">
      <alignment horizontal="center"/>
    </xf>
    <xf numFmtId="1" fontId="13" fillId="3" borderId="0" xfId="0" applyNumberFormat="1" applyFont="1" applyFill="1" applyBorder="1" applyAlignment="1">
      <alignment horizontal="center"/>
    </xf>
    <xf numFmtId="1" fontId="15" fillId="3" borderId="0" xfId="0" applyNumberFormat="1" applyFont="1" applyFill="1" applyBorder="1" applyAlignment="1">
      <alignment horizontal="center"/>
    </xf>
    <xf numFmtId="0" fontId="10" fillId="3" borderId="0" xfId="11" applyFont="1" applyFill="1" applyBorder="1" applyAlignment="1">
      <alignment horizontal="center"/>
    </xf>
    <xf numFmtId="0" fontId="2" fillId="3" borderId="0" xfId="4" applyFont="1" applyFill="1" applyBorder="1" applyAlignment="1">
      <alignment wrapText="1"/>
    </xf>
    <xf numFmtId="0" fontId="2" fillId="3" borderId="0" xfId="4" applyFont="1" applyFill="1" applyBorder="1"/>
    <xf numFmtId="0" fontId="2" fillId="3" borderId="5" xfId="4" applyFont="1" applyFill="1" applyBorder="1" applyAlignment="1">
      <alignment wrapText="1"/>
    </xf>
    <xf numFmtId="165" fontId="7" fillId="3" borderId="6" xfId="0" applyNumberFormat="1" applyFont="1" applyFill="1" applyBorder="1" applyAlignment="1">
      <alignment horizontal="center"/>
    </xf>
    <xf numFmtId="165" fontId="11" fillId="3" borderId="7" xfId="0" applyNumberFormat="1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165" fontId="7" fillId="3" borderId="7" xfId="0" applyNumberFormat="1" applyFont="1" applyFill="1" applyBorder="1"/>
    <xf numFmtId="165" fontId="10" fillId="3" borderId="0" xfId="3" applyNumberFormat="1" applyFont="1" applyFill="1" applyBorder="1"/>
    <xf numFmtId="0" fontId="7" fillId="3" borderId="7" xfId="0" applyFont="1" applyFill="1" applyBorder="1"/>
    <xf numFmtId="165" fontId="7" fillId="3" borderId="0" xfId="0" applyNumberFormat="1" applyFont="1" applyFill="1"/>
    <xf numFmtId="165" fontId="7" fillId="3" borderId="1" xfId="0" applyNumberFormat="1" applyFont="1" applyFill="1" applyBorder="1"/>
    <xf numFmtId="165" fontId="10" fillId="3" borderId="0" xfId="0" applyNumberFormat="1" applyFont="1" applyFill="1" applyBorder="1" applyAlignment="1">
      <alignment wrapText="1"/>
    </xf>
    <xf numFmtId="165" fontId="11" fillId="3" borderId="0" xfId="0" applyNumberFormat="1" applyFont="1" applyFill="1" applyBorder="1" applyAlignment="1"/>
    <xf numFmtId="0" fontId="11" fillId="0" borderId="0" xfId="0" applyFont="1"/>
    <xf numFmtId="0" fontId="4" fillId="3" borderId="0" xfId="0" applyFont="1" applyFill="1" applyBorder="1" applyAlignment="1"/>
    <xf numFmtId="0" fontId="17" fillId="0" borderId="0" xfId="0" applyFont="1" applyBorder="1" applyAlignment="1"/>
    <xf numFmtId="0" fontId="15" fillId="3" borderId="0" xfId="0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3" borderId="1" xfId="0" applyFont="1" applyFill="1" applyBorder="1"/>
    <xf numFmtId="165" fontId="10" fillId="3" borderId="0" xfId="3" applyNumberFormat="1" applyFont="1" applyFill="1"/>
    <xf numFmtId="165" fontId="10" fillId="3" borderId="0" xfId="10" applyNumberFormat="1" applyFont="1" applyFill="1" applyBorder="1" applyAlignment="1">
      <alignment horizontal="center"/>
    </xf>
    <xf numFmtId="165" fontId="10" fillId="3" borderId="7" xfId="3" applyNumberFormat="1" applyFont="1" applyFill="1" applyBorder="1"/>
    <xf numFmtId="165" fontId="10" fillId="3" borderId="7" xfId="10" applyNumberFormat="1" applyFont="1" applyFill="1" applyBorder="1" applyAlignment="1">
      <alignment horizontal="center"/>
    </xf>
    <xf numFmtId="165" fontId="19" fillId="3" borderId="0" xfId="0" applyNumberFormat="1" applyFont="1" applyFill="1" applyBorder="1" applyAlignment="1">
      <alignment horizontal="center"/>
    </xf>
    <xf numFmtId="165" fontId="11" fillId="3" borderId="0" xfId="0" applyNumberFormat="1" applyFont="1" applyFill="1" applyBorder="1"/>
    <xf numFmtId="165" fontId="11" fillId="3" borderId="7" xfId="0" applyNumberFormat="1" applyFont="1" applyFill="1" applyBorder="1"/>
    <xf numFmtId="0" fontId="18" fillId="0" borderId="0" xfId="0" applyFont="1" applyBorder="1"/>
    <xf numFmtId="0" fontId="7" fillId="0" borderId="0" xfId="0" applyFont="1" applyBorder="1"/>
    <xf numFmtId="165" fontId="18" fillId="0" borderId="0" xfId="0" applyNumberFormat="1" applyFont="1" applyBorder="1"/>
    <xf numFmtId="165" fontId="7" fillId="0" borderId="0" xfId="0" applyNumberFormat="1" applyFont="1"/>
    <xf numFmtId="0" fontId="7" fillId="3" borderId="0" xfId="0" applyFont="1" applyFill="1" applyBorder="1" applyAlignment="1">
      <alignment horizontal="left" indent="2"/>
    </xf>
    <xf numFmtId="0" fontId="24" fillId="5" borderId="0" xfId="0" applyFont="1" applyFill="1" applyBorder="1" applyAlignment="1">
      <alignment horizontal="center"/>
    </xf>
    <xf numFmtId="0" fontId="7" fillId="0" borderId="8" xfId="0" applyFont="1" applyBorder="1"/>
    <xf numFmtId="0" fontId="11" fillId="5" borderId="0" xfId="0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  <xf numFmtId="165" fontId="18" fillId="0" borderId="0" xfId="0" applyNumberFormat="1" applyFont="1"/>
    <xf numFmtId="0" fontId="24" fillId="4" borderId="0" xfId="0" applyFont="1" applyFill="1" applyBorder="1"/>
    <xf numFmtId="0" fontId="11" fillId="4" borderId="0" xfId="0" applyFont="1" applyFill="1"/>
    <xf numFmtId="0" fontId="7" fillId="3" borderId="8" xfId="0" applyFont="1" applyFill="1" applyBorder="1"/>
    <xf numFmtId="0" fontId="13" fillId="0" borderId="0" xfId="0" applyFont="1"/>
    <xf numFmtId="0" fontId="13" fillId="0" borderId="0" xfId="0" applyFont="1" applyBorder="1" applyAlignment="1">
      <alignment horizontal="center"/>
    </xf>
    <xf numFmtId="165" fontId="4" fillId="4" borderId="0" xfId="0" applyNumberFormat="1" applyFont="1" applyFill="1" applyBorder="1" applyAlignment="1">
      <alignment horizontal="center"/>
    </xf>
    <xf numFmtId="0" fontId="25" fillId="0" borderId="0" xfId="1" applyFont="1" applyBorder="1"/>
    <xf numFmtId="0" fontId="25" fillId="0" borderId="0" xfId="1" applyFont="1"/>
    <xf numFmtId="0" fontId="25" fillId="3" borderId="0" xfId="1" applyFont="1" applyFill="1"/>
    <xf numFmtId="0" fontId="28" fillId="0" borderId="0" xfId="1" applyFont="1"/>
    <xf numFmtId="0" fontId="29" fillId="0" borderId="0" xfId="1" applyFont="1"/>
    <xf numFmtId="0" fontId="12" fillId="0" borderId="0" xfId="1" applyFont="1" applyAlignment="1"/>
    <xf numFmtId="0" fontId="12" fillId="0" borderId="0" xfId="1" applyFont="1" applyBorder="1"/>
    <xf numFmtId="0" fontId="12" fillId="0" borderId="0" xfId="1" applyFont="1"/>
    <xf numFmtId="0" fontId="12" fillId="3" borderId="5" xfId="1" applyFont="1" applyFill="1" applyBorder="1" applyAlignment="1">
      <alignment horizontal="center"/>
    </xf>
    <xf numFmtId="0" fontId="12" fillId="0" borderId="5" xfId="1" applyFont="1" applyBorder="1"/>
    <xf numFmtId="0" fontId="30" fillId="3" borderId="5" xfId="1" applyFont="1" applyFill="1" applyBorder="1" applyAlignment="1">
      <alignment horizontal="center"/>
    </xf>
    <xf numFmtId="167" fontId="31" fillId="4" borderId="0" xfId="1" applyNumberFormat="1" applyFont="1" applyFill="1" applyBorder="1"/>
    <xf numFmtId="0" fontId="25" fillId="0" borderId="0" xfId="1" applyFont="1" applyBorder="1" applyAlignment="1">
      <alignment horizontal="center"/>
    </xf>
    <xf numFmtId="0" fontId="25" fillId="0" borderId="0" xfId="1" applyFont="1" applyAlignment="1">
      <alignment horizontal="center"/>
    </xf>
    <xf numFmtId="0" fontId="25" fillId="0" borderId="8" xfId="1" applyFont="1" applyBorder="1" applyAlignment="1">
      <alignment horizontal="center"/>
    </xf>
    <xf numFmtId="165" fontId="11" fillId="3" borderId="6" xfId="4" applyNumberFormat="1" applyFont="1" applyFill="1" applyBorder="1" applyAlignment="1">
      <alignment horizontal="center" vertical="center"/>
    </xf>
    <xf numFmtId="165" fontId="11" fillId="3" borderId="7" xfId="4" applyNumberFormat="1" applyFont="1" applyFill="1" applyBorder="1" applyAlignment="1">
      <alignment horizontal="center" vertical="center"/>
    </xf>
    <xf numFmtId="0" fontId="11" fillId="3" borderId="7" xfId="4" applyFont="1" applyFill="1" applyBorder="1" applyAlignment="1">
      <alignment horizontal="center" vertical="center"/>
    </xf>
    <xf numFmtId="0" fontId="18" fillId="0" borderId="6" xfId="4" applyFont="1" applyBorder="1"/>
    <xf numFmtId="165" fontId="11" fillId="3" borderId="7" xfId="4" applyNumberFormat="1" applyFont="1" applyFill="1" applyBorder="1" applyAlignment="1">
      <alignment horizontal="center"/>
    </xf>
    <xf numFmtId="0" fontId="11" fillId="3" borderId="7" xfId="4" applyFont="1" applyFill="1" applyBorder="1" applyAlignment="1">
      <alignment horizontal="center"/>
    </xf>
    <xf numFmtId="0" fontId="2" fillId="3" borderId="6" xfId="4" applyFont="1" applyFill="1" applyBorder="1" applyAlignment="1">
      <alignment wrapText="1"/>
    </xf>
    <xf numFmtId="0" fontId="11" fillId="4" borderId="7" xfId="4" applyFont="1" applyFill="1" applyBorder="1" applyAlignment="1">
      <alignment horizontal="center"/>
    </xf>
    <xf numFmtId="165" fontId="11" fillId="4" borderId="7" xfId="4" applyNumberFormat="1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left" indent="1"/>
    </xf>
    <xf numFmtId="2" fontId="7" fillId="0" borderId="0" xfId="0" applyNumberFormat="1" applyFont="1"/>
    <xf numFmtId="165" fontId="7" fillId="0" borderId="0" xfId="0" applyNumberFormat="1" applyFont="1" applyBorder="1"/>
    <xf numFmtId="0" fontId="34" fillId="0" borderId="0" xfId="0" applyFont="1"/>
    <xf numFmtId="165" fontId="24" fillId="4" borderId="0" xfId="0" applyNumberFormat="1" applyFont="1" applyFill="1" applyBorder="1"/>
    <xf numFmtId="165" fontId="11" fillId="4" borderId="0" xfId="0" applyNumberFormat="1" applyFont="1" applyFill="1" applyBorder="1"/>
    <xf numFmtId="0" fontId="36" fillId="0" borderId="0" xfId="1" applyFont="1" applyBorder="1"/>
    <xf numFmtId="0" fontId="36" fillId="0" borderId="0" xfId="1" applyFont="1"/>
    <xf numFmtId="17" fontId="2" fillId="0" borderId="5" xfId="1" applyNumberFormat="1" applyFont="1" applyBorder="1"/>
    <xf numFmtId="0" fontId="18" fillId="0" borderId="0" xfId="1" applyFont="1" applyBorder="1" applyAlignment="1"/>
    <xf numFmtId="17" fontId="18" fillId="0" borderId="6" xfId="1" applyNumberFormat="1" applyFont="1" applyBorder="1" applyAlignment="1"/>
    <xf numFmtId="17" fontId="18" fillId="0" borderId="0" xfId="1" applyNumberFormat="1" applyFont="1" applyBorder="1" applyAlignment="1"/>
    <xf numFmtId="0" fontId="2" fillId="3" borderId="0" xfId="1" applyFont="1" applyFill="1" applyAlignment="1">
      <alignment horizontal="center"/>
    </xf>
    <xf numFmtId="0" fontId="2" fillId="3" borderId="0" xfId="1" applyFont="1" applyFill="1" applyBorder="1" applyAlignment="1">
      <alignment horizontal="center"/>
    </xf>
    <xf numFmtId="17" fontId="18" fillId="0" borderId="6" xfId="1" applyNumberFormat="1" applyFont="1" applyBorder="1"/>
    <xf numFmtId="0" fontId="18" fillId="0" borderId="0" xfId="1" applyFont="1" applyBorder="1"/>
    <xf numFmtId="0" fontId="2" fillId="3" borderId="5" xfId="1" applyFont="1" applyFill="1" applyBorder="1" applyAlignment="1">
      <alignment horizontal="center"/>
    </xf>
    <xf numFmtId="165" fontId="11" fillId="3" borderId="5" xfId="4" applyNumberFormat="1" applyFont="1" applyFill="1" applyBorder="1" applyAlignment="1">
      <alignment horizontal="center" vertical="center"/>
    </xf>
    <xf numFmtId="165" fontId="11" fillId="4" borderId="7" xfId="4" applyNumberFormat="1" applyFont="1" applyFill="1" applyBorder="1" applyAlignment="1">
      <alignment horizontal="center"/>
    </xf>
    <xf numFmtId="0" fontId="2" fillId="0" borderId="0" xfId="0" applyFont="1" applyBorder="1" applyAlignment="1"/>
    <xf numFmtId="0" fontId="4" fillId="2" borderId="2" xfId="1" applyFont="1" applyFill="1" applyBorder="1" applyAlignment="1">
      <alignment horizontal="left"/>
    </xf>
    <xf numFmtId="0" fontId="4" fillId="2" borderId="2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0" fontId="8" fillId="2" borderId="0" xfId="0" applyFont="1" applyFill="1" applyBorder="1" applyAlignment="1">
      <alignment horizontal="left" indent="2"/>
    </xf>
    <xf numFmtId="0" fontId="7" fillId="2" borderId="7" xfId="0" applyFont="1" applyFill="1" applyBorder="1" applyAlignment="1">
      <alignment horizontal="left" indent="1"/>
    </xf>
    <xf numFmtId="2" fontId="4" fillId="2" borderId="2" xfId="1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left" indent="2"/>
    </xf>
    <xf numFmtId="0" fontId="6" fillId="2" borderId="0" xfId="0" applyFont="1" applyFill="1" applyBorder="1" applyAlignment="1">
      <alignment horizontal="lef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justify"/>
    </xf>
    <xf numFmtId="0" fontId="10" fillId="2" borderId="1" xfId="0" applyFont="1" applyFill="1" applyBorder="1" applyAlignment="1">
      <alignment horizontal="justify"/>
    </xf>
    <xf numFmtId="0" fontId="4" fillId="2" borderId="9" xfId="1" applyFont="1" applyFill="1" applyBorder="1" applyAlignment="1">
      <alignment horizontal="center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justify" vertical="top" wrapText="1"/>
    </xf>
    <xf numFmtId="0" fontId="7" fillId="2" borderId="0" xfId="0" applyFont="1" applyFill="1" applyBorder="1" applyAlignment="1"/>
    <xf numFmtId="0" fontId="11" fillId="2" borderId="0" xfId="0" applyFont="1" applyFill="1" applyBorder="1" applyAlignment="1"/>
    <xf numFmtId="0" fontId="7" fillId="2" borderId="1" xfId="0" applyFont="1" applyFill="1" applyBorder="1" applyAlignment="1"/>
    <xf numFmtId="0" fontId="10" fillId="2" borderId="0" xfId="0" applyFont="1" applyFill="1" applyBorder="1" applyAlignment="1">
      <alignment horizontal="left" indent="2"/>
    </xf>
    <xf numFmtId="0" fontId="13" fillId="2" borderId="0" xfId="0" applyFont="1" applyFill="1" applyBorder="1" applyAlignment="1"/>
    <xf numFmtId="167" fontId="11" fillId="2" borderId="0" xfId="4" applyNumberFormat="1" applyFont="1" applyFill="1" applyBorder="1"/>
    <xf numFmtId="167" fontId="11" fillId="2" borderId="7" xfId="4" applyNumberFormat="1" applyFont="1" applyFill="1" applyBorder="1"/>
    <xf numFmtId="167" fontId="11" fillId="2" borderId="1" xfId="4" applyNumberFormat="1" applyFont="1" applyFill="1" applyBorder="1"/>
    <xf numFmtId="0" fontId="2" fillId="3" borderId="0" xfId="4" applyFont="1" applyFill="1" applyBorder="1"/>
    <xf numFmtId="0" fontId="2" fillId="3" borderId="0" xfId="4" applyFont="1" applyFill="1" applyBorder="1" applyAlignment="1">
      <alignment wrapText="1"/>
    </xf>
    <xf numFmtId="0" fontId="2" fillId="3" borderId="0" xfId="4" applyFont="1" applyFill="1" applyBorder="1"/>
    <xf numFmtId="0" fontId="2" fillId="3" borderId="0" xfId="4" applyFont="1" applyFill="1" applyBorder="1" applyAlignment="1">
      <alignment wrapText="1"/>
    </xf>
    <xf numFmtId="165" fontId="10" fillId="3" borderId="0" xfId="3" applyNumberFormat="1" applyFont="1" applyFill="1" applyBorder="1" applyAlignment="1">
      <alignment horizontal="center"/>
    </xf>
    <xf numFmtId="165" fontId="10" fillId="3" borderId="7" xfId="3" applyNumberFormat="1" applyFont="1" applyFill="1" applyBorder="1" applyAlignment="1">
      <alignment horizontal="center"/>
    </xf>
    <xf numFmtId="165" fontId="10" fillId="3" borderId="0" xfId="3" applyNumberFormat="1" applyFont="1" applyFill="1" applyAlignment="1">
      <alignment horizontal="center"/>
    </xf>
    <xf numFmtId="0" fontId="7" fillId="2" borderId="1" xfId="0" applyFont="1" applyFill="1" applyBorder="1" applyAlignment="1">
      <alignment horizontal="left" indent="1"/>
    </xf>
    <xf numFmtId="0" fontId="13" fillId="2" borderId="1" xfId="0" applyFont="1" applyFill="1" applyBorder="1" applyAlignment="1">
      <alignment horizontal="left" indent="2"/>
    </xf>
    <xf numFmtId="165" fontId="13" fillId="3" borderId="1" xfId="0" applyNumberFormat="1" applyFont="1" applyFill="1" applyBorder="1" applyAlignment="1">
      <alignment horizontal="center"/>
    </xf>
    <xf numFmtId="0" fontId="37" fillId="0" borderId="0" xfId="0" applyFont="1"/>
    <xf numFmtId="0" fontId="12" fillId="0" borderId="0" xfId="0" applyFont="1"/>
    <xf numFmtId="165" fontId="0" fillId="4" borderId="0" xfId="0" applyNumberFormat="1" applyFill="1" applyBorder="1" applyAlignment="1">
      <alignment horizontal="center"/>
    </xf>
    <xf numFmtId="165" fontId="0" fillId="4" borderId="7" xfId="0" applyNumberFormat="1" applyFill="1" applyBorder="1" applyAlignment="1">
      <alignment horizontal="center"/>
    </xf>
    <xf numFmtId="165" fontId="0" fillId="4" borderId="6" xfId="0" applyNumberFormat="1" applyFill="1" applyBorder="1" applyAlignment="1">
      <alignment horizontal="center"/>
    </xf>
    <xf numFmtId="0" fontId="0" fillId="4" borderId="0" xfId="0" applyFill="1" applyBorder="1"/>
    <xf numFmtId="0" fontId="0" fillId="0" borderId="1" xfId="0" applyBorder="1"/>
    <xf numFmtId="165" fontId="7" fillId="0" borderId="6" xfId="0" applyNumberFormat="1" applyFont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2" fillId="0" borderId="19" xfId="0" applyFont="1" applyFill="1" applyBorder="1"/>
    <xf numFmtId="0" fontId="2" fillId="0" borderId="17" xfId="0" applyFont="1" applyFill="1" applyBorder="1"/>
    <xf numFmtId="0" fontId="2" fillId="0" borderId="16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left" wrapText="1"/>
    </xf>
    <xf numFmtId="165" fontId="7" fillId="0" borderId="0" xfId="0" applyNumberFormat="1" applyFont="1" applyBorder="1" applyAlignment="1">
      <alignment horizontal="center" wrapText="1"/>
    </xf>
    <xf numFmtId="0" fontId="7" fillId="2" borderId="17" xfId="0" applyFont="1" applyFill="1" applyBorder="1" applyAlignment="1">
      <alignment horizontal="left" wrapText="1"/>
    </xf>
    <xf numFmtId="0" fontId="7" fillId="2" borderId="18" xfId="0" applyFont="1" applyFill="1" applyBorder="1" applyAlignment="1">
      <alignment horizontal="left" wrapText="1"/>
    </xf>
    <xf numFmtId="0" fontId="2" fillId="0" borderId="18" xfId="0" applyFont="1" applyFill="1" applyBorder="1" applyAlignment="1">
      <alignment horizontal="left" wrapText="1"/>
    </xf>
    <xf numFmtId="165" fontId="7" fillId="0" borderId="7" xfId="0" applyNumberFormat="1" applyFont="1" applyBorder="1" applyAlignment="1">
      <alignment horizont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left" wrapText="1"/>
    </xf>
    <xf numFmtId="0" fontId="7" fillId="2" borderId="20" xfId="0" applyFont="1" applyFill="1" applyBorder="1" applyAlignment="1">
      <alignment horizontal="left" wrapText="1"/>
    </xf>
    <xf numFmtId="0" fontId="7" fillId="0" borderId="0" xfId="0" applyFont="1" applyFill="1" applyAlignment="1"/>
    <xf numFmtId="165" fontId="7" fillId="0" borderId="1" xfId="0" applyNumberFormat="1" applyFont="1" applyBorder="1" applyAlignment="1">
      <alignment horizontal="center"/>
    </xf>
    <xf numFmtId="0" fontId="0" fillId="0" borderId="0" xfId="0" applyFill="1" applyAlignment="1"/>
    <xf numFmtId="165" fontId="0" fillId="4" borderId="1" xfId="0" applyNumberForma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39" fillId="4" borderId="16" xfId="0" applyFont="1" applyFill="1" applyBorder="1" applyAlignment="1">
      <alignment horizontal="left" wrapText="1"/>
    </xf>
    <xf numFmtId="0" fontId="39" fillId="4" borderId="18" xfId="0" applyFont="1" applyFill="1" applyBorder="1" applyAlignment="1">
      <alignment horizontal="left" wrapText="1"/>
    </xf>
    <xf numFmtId="0" fontId="39" fillId="4" borderId="17" xfId="0" applyFont="1" applyFill="1" applyBorder="1" applyAlignment="1">
      <alignment horizontal="left" wrapText="1"/>
    </xf>
    <xf numFmtId="0" fontId="39" fillId="4" borderId="20" xfId="0" applyFont="1" applyFill="1" applyBorder="1" applyAlignment="1">
      <alignment horizontal="left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left" wrapText="1"/>
    </xf>
    <xf numFmtId="0" fontId="0" fillId="2" borderId="17" xfId="0" applyFont="1" applyFill="1" applyBorder="1" applyAlignment="1">
      <alignment horizontal="left" wrapText="1"/>
    </xf>
    <xf numFmtId="0" fontId="0" fillId="2" borderId="18" xfId="0" applyFont="1" applyFill="1" applyBorder="1" applyAlignment="1">
      <alignment horizontal="left" wrapText="1"/>
    </xf>
    <xf numFmtId="165" fontId="0" fillId="4" borderId="0" xfId="0" applyNumberFormat="1" applyFont="1" applyFill="1" applyBorder="1"/>
    <xf numFmtId="165" fontId="0" fillId="4" borderId="0" xfId="0" applyNumberFormat="1" applyFont="1" applyFill="1" applyBorder="1" applyAlignment="1">
      <alignment horizontal="center"/>
    </xf>
    <xf numFmtId="165" fontId="0" fillId="4" borderId="7" xfId="0" applyNumberFormat="1" applyFont="1" applyFill="1" applyBorder="1"/>
    <xf numFmtId="165" fontId="0" fillId="4" borderId="7" xfId="0" applyNumberFormat="1" applyFont="1" applyFill="1" applyBorder="1" applyAlignment="1">
      <alignment horizontal="center"/>
    </xf>
    <xf numFmtId="165" fontId="0" fillId="4" borderId="6" xfId="0" applyNumberFormat="1" applyFont="1" applyFill="1" applyBorder="1"/>
    <xf numFmtId="165" fontId="0" fillId="4" borderId="6" xfId="0" applyNumberFormat="1" applyFont="1" applyFill="1" applyBorder="1" applyAlignment="1">
      <alignment horizontal="center"/>
    </xf>
    <xf numFmtId="165" fontId="0" fillId="4" borderId="7" xfId="0" applyNumberFormat="1" applyFont="1" applyFill="1" applyBorder="1" applyAlignment="1">
      <alignment horizontal="right" wrapText="1"/>
    </xf>
    <xf numFmtId="165" fontId="0" fillId="4" borderId="0" xfId="0" applyNumberFormat="1" applyFont="1" applyFill="1" applyBorder="1" applyAlignment="1">
      <alignment horizontal="right" wrapText="1"/>
    </xf>
    <xf numFmtId="165" fontId="0" fillId="4" borderId="1" xfId="0" applyNumberFormat="1" applyFont="1" applyFill="1" applyBorder="1"/>
    <xf numFmtId="165" fontId="0" fillId="4" borderId="1" xfId="0" applyNumberFormat="1" applyFont="1" applyFill="1" applyBorder="1" applyAlignment="1">
      <alignment horizontal="center"/>
    </xf>
    <xf numFmtId="0" fontId="39" fillId="4" borderId="13" xfId="0" applyFont="1" applyFill="1" applyBorder="1" applyAlignment="1">
      <alignment horizontal="left" vertical="center" wrapText="1"/>
    </xf>
    <xf numFmtId="0" fontId="40" fillId="4" borderId="19" xfId="0" applyFont="1" applyFill="1" applyBorder="1" applyAlignment="1">
      <alignment horizontal="left" wrapText="1"/>
    </xf>
    <xf numFmtId="0" fontId="39" fillId="4" borderId="19" xfId="0" applyFont="1" applyFill="1" applyBorder="1" applyAlignment="1">
      <alignment horizontal="left" wrapText="1"/>
    </xf>
    <xf numFmtId="0" fontId="39" fillId="4" borderId="18" xfId="0" applyFont="1" applyFill="1" applyBorder="1" applyAlignment="1">
      <alignment horizontal="left" vertical="top" wrapText="1"/>
    </xf>
    <xf numFmtId="165" fontId="7" fillId="0" borderId="0" xfId="0" applyNumberFormat="1" applyFont="1" applyAlignment="1">
      <alignment horizontal="left"/>
    </xf>
    <xf numFmtId="0" fontId="4" fillId="2" borderId="3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4" fillId="0" borderId="0" xfId="0" applyFont="1" applyBorder="1"/>
    <xf numFmtId="0" fontId="3" fillId="0" borderId="0" xfId="0" applyFont="1" applyBorder="1"/>
    <xf numFmtId="0" fontId="0" fillId="3" borderId="0" xfId="0" applyFill="1" applyBorder="1"/>
    <xf numFmtId="0" fontId="7" fillId="0" borderId="0" xfId="0" applyFont="1" applyFill="1" applyBorder="1" applyAlignment="1"/>
    <xf numFmtId="0" fontId="44" fillId="0" borderId="10" xfId="0" applyFont="1" applyBorder="1" applyAlignment="1">
      <alignment vertical="center"/>
    </xf>
    <xf numFmtId="0" fontId="45" fillId="0" borderId="20" xfId="0" applyFont="1" applyBorder="1"/>
    <xf numFmtId="0" fontId="45" fillId="0" borderId="21" xfId="0" applyFont="1" applyBorder="1"/>
    <xf numFmtId="0" fontId="44" fillId="0" borderId="20" xfId="0" applyFont="1" applyBorder="1" applyAlignment="1">
      <alignment vertical="center"/>
    </xf>
    <xf numFmtId="0" fontId="44" fillId="0" borderId="21" xfId="0" applyFont="1" applyBorder="1" applyAlignment="1">
      <alignment vertical="center"/>
    </xf>
    <xf numFmtId="0" fontId="46" fillId="0" borderId="20" xfId="0" applyFont="1" applyBorder="1" applyAlignment="1">
      <alignment vertical="center"/>
    </xf>
    <xf numFmtId="0" fontId="42" fillId="0" borderId="0" xfId="0" applyFont="1"/>
    <xf numFmtId="0" fontId="47" fillId="0" borderId="4" xfId="18" applyBorder="1" applyAlignment="1">
      <alignment vertical="center"/>
    </xf>
    <xf numFmtId="0" fontId="47" fillId="0" borderId="21" xfId="18" applyBorder="1" applyAlignment="1">
      <alignment vertical="center"/>
    </xf>
    <xf numFmtId="0" fontId="2" fillId="3" borderId="5" xfId="4" applyFont="1" applyFill="1" applyBorder="1" applyAlignment="1">
      <alignment horizontal="center" wrapText="1"/>
    </xf>
    <xf numFmtId="0" fontId="48" fillId="7" borderId="0" xfId="18" applyFont="1" applyFill="1"/>
    <xf numFmtId="0" fontId="4" fillId="2" borderId="3" xfId="1" applyFont="1" applyFill="1" applyBorder="1" applyAlignment="1">
      <alignment horizontal="center"/>
    </xf>
    <xf numFmtId="0" fontId="7" fillId="0" borderId="0" xfId="0" applyFont="1" applyFill="1"/>
    <xf numFmtId="0" fontId="11" fillId="0" borderId="0" xfId="0" applyFont="1" applyFill="1" applyAlignment="1">
      <alignment horizontal="center"/>
    </xf>
    <xf numFmtId="0" fontId="7" fillId="0" borderId="0" xfId="0" applyFont="1" applyFill="1" applyBorder="1"/>
    <xf numFmtId="0" fontId="18" fillId="0" borderId="0" xfId="0" applyFont="1" applyFill="1" applyBorder="1"/>
    <xf numFmtId="0" fontId="32" fillId="0" borderId="1" xfId="0" applyFont="1" applyFill="1" applyBorder="1" applyAlignment="1"/>
    <xf numFmtId="0" fontId="33" fillId="0" borderId="1" xfId="0" applyFont="1" applyFill="1" applyBorder="1" applyAlignment="1"/>
    <xf numFmtId="0" fontId="11" fillId="0" borderId="0" xfId="0" applyFont="1" applyFill="1"/>
    <xf numFmtId="0" fontId="7" fillId="0" borderId="0" xfId="0" applyFont="1" applyFill="1" applyAlignment="1">
      <alignment horizontal="center"/>
    </xf>
    <xf numFmtId="0" fontId="0" fillId="0" borderId="0" xfId="0" applyFill="1"/>
    <xf numFmtId="0" fontId="5" fillId="0" borderId="0" xfId="0" applyFont="1" applyFill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32" fillId="0" borderId="1" xfId="4" applyFont="1" applyFill="1" applyBorder="1" applyAlignment="1"/>
    <xf numFmtId="0" fontId="25" fillId="0" borderId="0" xfId="1" applyFont="1" applyFill="1" applyAlignment="1">
      <alignment horizontal="center"/>
    </xf>
    <xf numFmtId="0" fontId="25" fillId="0" borderId="0" xfId="1" applyFont="1" applyFill="1" applyBorder="1" applyAlignment="1">
      <alignment horizontal="center"/>
    </xf>
    <xf numFmtId="0" fontId="25" fillId="0" borderId="0" xfId="1" applyFont="1" applyFill="1" applyBorder="1"/>
    <xf numFmtId="0" fontId="25" fillId="0" borderId="0" xfId="1" applyFont="1" applyFill="1"/>
    <xf numFmtId="0" fontId="36" fillId="0" borderId="0" xfId="1" applyFont="1" applyFill="1" applyBorder="1"/>
    <xf numFmtId="0" fontId="36" fillId="0" borderId="0" xfId="1" applyFont="1" applyFill="1"/>
    <xf numFmtId="0" fontId="32" fillId="0" borderId="1" xfId="1" applyFont="1" applyFill="1" applyBorder="1" applyAlignment="1"/>
    <xf numFmtId="0" fontId="18" fillId="0" borderId="0" xfId="0" applyFont="1" applyFill="1"/>
    <xf numFmtId="2" fontId="7" fillId="0" borderId="0" xfId="0" applyNumberFormat="1" applyFont="1" applyFill="1"/>
    <xf numFmtId="165" fontId="7" fillId="0" borderId="0" xfId="0" applyNumberFormat="1" applyFont="1" applyFill="1"/>
    <xf numFmtId="0" fontId="34" fillId="0" borderId="0" xfId="0" applyFont="1" applyFill="1"/>
    <xf numFmtId="0" fontId="0" fillId="0" borderId="0" xfId="0" applyFill="1" applyAlignment="1">
      <alignment horizontal="right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2" fontId="7" fillId="3" borderId="0" xfId="0" applyNumberFormat="1" applyFont="1" applyFill="1" applyBorder="1" applyAlignment="1">
      <alignment horizontal="center"/>
    </xf>
    <xf numFmtId="1" fontId="7" fillId="3" borderId="0" xfId="0" applyNumberFormat="1" applyFont="1" applyFill="1" applyBorder="1"/>
    <xf numFmtId="1" fontId="7" fillId="3" borderId="6" xfId="0" applyNumberFormat="1" applyFont="1" applyFill="1" applyBorder="1" applyAlignment="1">
      <alignment horizontal="center"/>
    </xf>
    <xf numFmtId="165" fontId="4" fillId="3" borderId="0" xfId="0" applyNumberFormat="1" applyFont="1" applyFill="1" applyBorder="1" applyAlignment="1">
      <alignment horizontal="center"/>
    </xf>
    <xf numFmtId="165" fontId="15" fillId="3" borderId="0" xfId="0" applyNumberFormat="1" applyFont="1" applyFill="1" applyBorder="1" applyAlignment="1">
      <alignment horizontal="center"/>
    </xf>
    <xf numFmtId="165" fontId="0" fillId="0" borderId="0" xfId="0" applyNumberFormat="1"/>
    <xf numFmtId="0" fontId="50" fillId="0" borderId="1" xfId="4" applyFont="1" applyFill="1" applyBorder="1" applyAlignment="1"/>
    <xf numFmtId="0" fontId="50" fillId="4" borderId="1" xfId="0" applyFont="1" applyFill="1" applyBorder="1" applyAlignment="1"/>
    <xf numFmtId="0" fontId="50" fillId="3" borderId="1" xfId="0" applyFont="1" applyFill="1" applyBorder="1" applyAlignment="1"/>
    <xf numFmtId="0" fontId="50" fillId="0" borderId="1" xfId="0" applyFont="1" applyBorder="1" applyAlignment="1"/>
    <xf numFmtId="0" fontId="50" fillId="0" borderId="1" xfId="1" applyFont="1" applyBorder="1" applyAlignment="1"/>
    <xf numFmtId="17" fontId="2" fillId="3" borderId="5" xfId="4" applyNumberFormat="1" applyFont="1" applyFill="1" applyBorder="1" applyAlignment="1">
      <alignment wrapText="1"/>
    </xf>
    <xf numFmtId="17" fontId="28" fillId="0" borderId="0" xfId="1" applyNumberFormat="1" applyFont="1"/>
    <xf numFmtId="17" fontId="2" fillId="3" borderId="0" xfId="4" applyNumberFormat="1" applyFont="1" applyFill="1" applyBorder="1" applyAlignment="1">
      <alignment wrapText="1"/>
    </xf>
    <xf numFmtId="17" fontId="2" fillId="3" borderId="6" xfId="4" applyNumberFormat="1" applyFont="1" applyFill="1" applyBorder="1" applyAlignment="1">
      <alignment wrapText="1"/>
    </xf>
    <xf numFmtId="0" fontId="11" fillId="3" borderId="6" xfId="4" applyFont="1" applyFill="1" applyBorder="1" applyAlignment="1">
      <alignment horizontal="center" vertical="center"/>
    </xf>
    <xf numFmtId="1" fontId="11" fillId="3" borderId="0" xfId="4" applyNumberFormat="1" applyFont="1" applyFill="1" applyBorder="1" applyAlignment="1">
      <alignment horizontal="center" vertical="center"/>
    </xf>
    <xf numFmtId="17" fontId="11" fillId="3" borderId="0" xfId="4" applyNumberFormat="1" applyFont="1" applyFill="1" applyBorder="1" applyAlignment="1">
      <alignment horizontal="center" vertical="center"/>
    </xf>
    <xf numFmtId="43" fontId="7" fillId="0" borderId="0" xfId="19" applyFont="1"/>
    <xf numFmtId="0" fontId="50" fillId="0" borderId="1" xfId="0" applyFont="1" applyFill="1" applyBorder="1" applyAlignment="1"/>
    <xf numFmtId="43" fontId="0" fillId="0" borderId="0" xfId="19" applyFont="1"/>
    <xf numFmtId="165" fontId="0" fillId="0" borderId="0" xfId="0" applyNumberFormat="1" applyBorder="1"/>
    <xf numFmtId="165" fontId="0" fillId="4" borderId="0" xfId="0" applyNumberFormat="1" applyFill="1" applyBorder="1" applyAlignment="1">
      <alignment horizontal="right"/>
    </xf>
    <xf numFmtId="165" fontId="0" fillId="4" borderId="7" xfId="0" applyNumberFormat="1" applyFill="1" applyBorder="1" applyAlignment="1">
      <alignment horizontal="right"/>
    </xf>
    <xf numFmtId="165" fontId="0" fillId="4" borderId="6" xfId="0" applyNumberFormat="1" applyFill="1" applyBorder="1" applyAlignment="1">
      <alignment horizontal="right"/>
    </xf>
    <xf numFmtId="165" fontId="38" fillId="4" borderId="0" xfId="0" applyNumberFormat="1" applyFont="1" applyFill="1" applyBorder="1" applyAlignment="1">
      <alignment horizontal="right" wrapText="1"/>
    </xf>
    <xf numFmtId="165" fontId="38" fillId="4" borderId="7" xfId="0" applyNumberFormat="1" applyFont="1" applyFill="1" applyBorder="1" applyAlignment="1">
      <alignment horizontal="right" wrapText="1"/>
    </xf>
    <xf numFmtId="0" fontId="0" fillId="7" borderId="0" xfId="0" applyFill="1"/>
    <xf numFmtId="0" fontId="43" fillId="7" borderId="21" xfId="0" applyFont="1" applyFill="1" applyBorder="1"/>
    <xf numFmtId="0" fontId="47" fillId="7" borderId="0" xfId="18" applyFill="1"/>
    <xf numFmtId="0" fontId="4" fillId="2" borderId="3" xfId="1" applyFont="1" applyFill="1" applyBorder="1" applyAlignment="1">
      <alignment horizontal="center"/>
    </xf>
    <xf numFmtId="165" fontId="7" fillId="0" borderId="0" xfId="0" applyNumberFormat="1" applyFont="1" applyFill="1" applyBorder="1"/>
    <xf numFmtId="165" fontId="18" fillId="0" borderId="0" xfId="0" applyNumberFormat="1" applyFont="1" applyFill="1"/>
    <xf numFmtId="165" fontId="18" fillId="0" borderId="0" xfId="0" applyNumberFormat="1" applyFont="1" applyFill="1" applyBorder="1"/>
    <xf numFmtId="0" fontId="4" fillId="2" borderId="3" xfId="1" applyFont="1" applyFill="1" applyBorder="1" applyAlignment="1">
      <alignment horizontal="center"/>
    </xf>
    <xf numFmtId="0" fontId="2" fillId="3" borderId="0" xfId="4" applyFont="1" applyFill="1" applyBorder="1"/>
    <xf numFmtId="0" fontId="2" fillId="3" borderId="0" xfId="4" applyFont="1" applyFill="1" applyBorder="1" applyAlignment="1">
      <alignment wrapText="1"/>
    </xf>
    <xf numFmtId="1" fontId="7" fillId="0" borderId="0" xfId="0" applyNumberFormat="1" applyFont="1"/>
    <xf numFmtId="165" fontId="25" fillId="0" borderId="0" xfId="1" applyNumberFormat="1" applyFont="1"/>
    <xf numFmtId="17" fontId="11" fillId="3" borderId="6" xfId="4" applyNumberFormat="1" applyFont="1" applyFill="1" applyBorder="1" applyAlignment="1">
      <alignment horizontal="center" vertical="center"/>
    </xf>
    <xf numFmtId="17" fontId="12" fillId="0" borderId="0" xfId="1" applyNumberFormat="1" applyFont="1"/>
    <xf numFmtId="17" fontId="11" fillId="3" borderId="5" xfId="4" applyNumberFormat="1" applyFont="1" applyFill="1" applyBorder="1" applyAlignment="1">
      <alignment horizontal="center" vertical="center"/>
    </xf>
    <xf numFmtId="17" fontId="2" fillId="3" borderId="0" xfId="4" applyNumberFormat="1" applyFont="1" applyFill="1" applyBorder="1"/>
    <xf numFmtId="165" fontId="2" fillId="3" borderId="0" xfId="4" applyNumberFormat="1" applyFont="1" applyFill="1" applyBorder="1"/>
    <xf numFmtId="165" fontId="7" fillId="0" borderId="0" xfId="19" applyNumberFormat="1" applyFont="1"/>
    <xf numFmtId="43" fontId="0" fillId="0" borderId="0" xfId="19" applyFont="1" applyBorder="1"/>
    <xf numFmtId="0" fontId="7" fillId="2" borderId="0" xfId="0" applyFont="1" applyFill="1" applyBorder="1" applyAlignment="1">
      <alignment horizontal="left" indent="3"/>
    </xf>
    <xf numFmtId="0" fontId="7" fillId="2" borderId="1" xfId="0" applyFont="1" applyFill="1" applyBorder="1" applyAlignment="1">
      <alignment horizontal="left" indent="3"/>
    </xf>
    <xf numFmtId="165" fontId="13" fillId="0" borderId="0" xfId="0" applyNumberFormat="1" applyFont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165" fontId="0" fillId="4" borderId="0" xfId="0" applyNumberFormat="1" applyFill="1" applyAlignment="1">
      <alignment horizontal="center"/>
    </xf>
    <xf numFmtId="0" fontId="42" fillId="3" borderId="0" xfId="0" applyFont="1" applyFill="1" applyBorder="1" applyAlignment="1">
      <alignment horizontal="center"/>
    </xf>
    <xf numFmtId="1" fontId="42" fillId="4" borderId="0" xfId="0" applyNumberFormat="1" applyFont="1" applyFill="1" applyAlignment="1">
      <alignment horizontal="center"/>
    </xf>
    <xf numFmtId="1" fontId="0" fillId="4" borderId="0" xfId="0" applyNumberFormat="1" applyFill="1" applyAlignment="1">
      <alignment horizontal="center"/>
    </xf>
    <xf numFmtId="1" fontId="51" fillId="3" borderId="0" xfId="0" applyNumberFormat="1" applyFont="1" applyFill="1" applyBorder="1" applyAlignment="1">
      <alignment horizontal="center"/>
    </xf>
    <xf numFmtId="165" fontId="0" fillId="3" borderId="7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1" fontId="53" fillId="4" borderId="0" xfId="0" applyNumberFormat="1" applyFont="1" applyFill="1" applyBorder="1" applyAlignment="1">
      <alignment horizontal="center"/>
    </xf>
    <xf numFmtId="1" fontId="53" fillId="0" borderId="0" xfId="0" applyNumberFormat="1" applyFont="1" applyBorder="1" applyAlignment="1">
      <alignment horizontal="center"/>
    </xf>
    <xf numFmtId="1" fontId="53" fillId="3" borderId="0" xfId="0" applyNumberFormat="1" applyFont="1" applyFill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1" fontId="51" fillId="4" borderId="0" xfId="0" applyNumberFormat="1" applyFont="1" applyFill="1" applyBorder="1" applyAlignment="1">
      <alignment horizontal="center"/>
    </xf>
    <xf numFmtId="165" fontId="11" fillId="0" borderId="0" xfId="0" applyNumberFormat="1" applyFont="1" applyBorder="1" applyAlignment="1"/>
    <xf numFmtId="1" fontId="7" fillId="3" borderId="0" xfId="0" applyNumberFormat="1" applyFont="1" applyFill="1" applyBorder="1" applyAlignment="1"/>
    <xf numFmtId="165" fontId="13" fillId="3" borderId="0" xfId="0" applyNumberFormat="1" applyFont="1" applyFill="1" applyBorder="1" applyAlignment="1"/>
    <xf numFmtId="0" fontId="13" fillId="3" borderId="0" xfId="0" applyFont="1" applyFill="1" applyBorder="1" applyAlignment="1"/>
    <xf numFmtId="165" fontId="7" fillId="0" borderId="7" xfId="19" applyNumberFormat="1" applyFont="1" applyBorder="1"/>
    <xf numFmtId="165" fontId="7" fillId="0" borderId="7" xfId="0" applyNumberFormat="1" applyFont="1" applyBorder="1"/>
    <xf numFmtId="165" fontId="7" fillId="0" borderId="6" xfId="19" applyNumberFormat="1" applyFont="1" applyBorder="1"/>
    <xf numFmtId="165" fontId="7" fillId="0" borderId="6" xfId="0" applyNumberFormat="1" applyFont="1" applyBorder="1"/>
    <xf numFmtId="165" fontId="7" fillId="0" borderId="1" xfId="19" applyNumberFormat="1" applyFont="1" applyBorder="1"/>
    <xf numFmtId="165" fontId="7" fillId="0" borderId="1" xfId="0" applyNumberFormat="1" applyFont="1" applyBorder="1"/>
    <xf numFmtId="165" fontId="0" fillId="4" borderId="5" xfId="0" applyNumberFormat="1" applyFill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0" fillId="0" borderId="7" xfId="0" applyBorder="1"/>
    <xf numFmtId="165" fontId="51" fillId="4" borderId="7" xfId="0" applyNumberFormat="1" applyFont="1" applyFill="1" applyBorder="1" applyAlignment="1">
      <alignment horizontal="center"/>
    </xf>
    <xf numFmtId="165" fontId="0" fillId="0" borderId="23" xfId="0" applyNumberFormat="1" applyBorder="1" applyAlignment="1"/>
    <xf numFmtId="165" fontId="0" fillId="0" borderId="23" xfId="0" applyNumberFormat="1" applyBorder="1"/>
    <xf numFmtId="0" fontId="0" fillId="0" borderId="23" xfId="0" applyBorder="1" applyAlignment="1"/>
    <xf numFmtId="165" fontId="0" fillId="4" borderId="23" xfId="0" applyNumberFormat="1" applyFill="1" applyBorder="1" applyAlignment="1" applyProtection="1">
      <protection hidden="1"/>
    </xf>
    <xf numFmtId="0" fontId="0" fillId="4" borderId="7" xfId="0" applyFill="1" applyBorder="1" applyAlignment="1">
      <alignment horizontal="center"/>
    </xf>
    <xf numFmtId="1" fontId="0" fillId="4" borderId="0" xfId="0" applyNumberForma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18" fillId="0" borderId="5" xfId="0" applyFont="1" applyBorder="1"/>
    <xf numFmtId="165" fontId="52" fillId="3" borderId="1" xfId="0" applyNumberFormat="1" applyFont="1" applyFill="1" applyBorder="1" applyAlignment="1">
      <alignment horizontal="center"/>
    </xf>
    <xf numFmtId="165" fontId="52" fillId="3" borderId="0" xfId="0" applyNumberFormat="1" applyFont="1" applyFill="1" applyBorder="1" applyAlignment="1">
      <alignment horizontal="center"/>
    </xf>
    <xf numFmtId="165" fontId="7" fillId="3" borderId="5" xfId="0" applyNumberFormat="1" applyFont="1" applyFill="1" applyBorder="1" applyAlignment="1">
      <alignment horizontal="center"/>
    </xf>
    <xf numFmtId="165" fontId="7" fillId="0" borderId="5" xfId="0" applyNumberFormat="1" applyFont="1" applyBorder="1"/>
    <xf numFmtId="0" fontId="7" fillId="0" borderId="5" xfId="0" applyFont="1" applyBorder="1"/>
    <xf numFmtId="165" fontId="42" fillId="3" borderId="1" xfId="0" applyNumberFormat="1" applyFont="1" applyFill="1" applyBorder="1" applyAlignment="1">
      <alignment horizontal="center"/>
    </xf>
    <xf numFmtId="165" fontId="42" fillId="3" borderId="0" xfId="0" applyNumberFormat="1" applyFont="1" applyFill="1" applyBorder="1" applyAlignment="1">
      <alignment horizontal="center"/>
    </xf>
    <xf numFmtId="2" fontId="7" fillId="0" borderId="5" xfId="0" applyNumberFormat="1" applyFont="1" applyBorder="1"/>
    <xf numFmtId="165" fontId="0" fillId="3" borderId="1" xfId="0" applyNumberFormat="1" applyFill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65" fontId="18" fillId="0" borderId="6" xfId="0" applyNumberFormat="1" applyFont="1" applyBorder="1"/>
    <xf numFmtId="165" fontId="11" fillId="0" borderId="0" xfId="0" applyNumberFormat="1" applyFont="1" applyBorder="1"/>
    <xf numFmtId="165" fontId="11" fillId="0" borderId="7" xfId="0" applyNumberFormat="1" applyFont="1" applyBorder="1"/>
    <xf numFmtId="1" fontId="7" fillId="3" borderId="1" xfId="0" applyNumberFormat="1" applyFont="1" applyFill="1" applyBorder="1"/>
    <xf numFmtId="165" fontId="7" fillId="3" borderId="1" xfId="0" applyNumberFormat="1" applyFont="1" applyFill="1" applyBorder="1" applyAlignment="1"/>
    <xf numFmtId="1" fontId="7" fillId="3" borderId="1" xfId="0" applyNumberFormat="1" applyFont="1" applyFill="1" applyBorder="1" applyAlignment="1"/>
    <xf numFmtId="165" fontId="7" fillId="2" borderId="17" xfId="0" applyNumberFormat="1" applyFont="1" applyFill="1" applyBorder="1" applyAlignment="1">
      <alignment horizontal="left"/>
    </xf>
    <xf numFmtId="165" fontId="0" fillId="4" borderId="13" xfId="0" applyNumberFormat="1" applyFill="1" applyBorder="1" applyAlignment="1">
      <alignment horizontal="right"/>
    </xf>
    <xf numFmtId="165" fontId="0" fillId="4" borderId="15" xfId="0" applyNumberFormat="1" applyFill="1" applyBorder="1" applyAlignment="1">
      <alignment horizontal="right"/>
    </xf>
    <xf numFmtId="0" fontId="50" fillId="0" borderId="0" xfId="0" applyFont="1" applyBorder="1" applyAlignment="1"/>
    <xf numFmtId="165" fontId="0" fillId="0" borderId="24" xfId="0" applyNumberFormat="1" applyBorder="1"/>
    <xf numFmtId="165" fontId="0" fillId="0" borderId="25" xfId="0" applyNumberFormat="1" applyBorder="1" applyAlignment="1"/>
    <xf numFmtId="165" fontId="0" fillId="0" borderId="25" xfId="0" applyNumberFormat="1" applyBorder="1"/>
    <xf numFmtId="165" fontId="0" fillId="0" borderId="24" xfId="0" applyNumberFormat="1" applyBorder="1" applyAlignment="1"/>
    <xf numFmtId="165" fontId="0" fillId="0" borderId="30" xfId="0" applyNumberFormat="1" applyBorder="1"/>
    <xf numFmtId="165" fontId="0" fillId="0" borderId="31" xfId="0" applyNumberFormat="1" applyBorder="1"/>
    <xf numFmtId="165" fontId="0" fillId="0" borderId="32" xfId="0" applyNumberFormat="1" applyBorder="1"/>
    <xf numFmtId="165" fontId="0" fillId="0" borderId="18" xfId="0" applyNumberFormat="1" applyBorder="1" applyAlignment="1"/>
    <xf numFmtId="165" fontId="0" fillId="0" borderId="27" xfId="0" applyNumberFormat="1" applyBorder="1" applyAlignment="1"/>
    <xf numFmtId="0" fontId="0" fillId="0" borderId="27" xfId="0" applyBorder="1" applyAlignment="1"/>
    <xf numFmtId="165" fontId="0" fillId="4" borderId="27" xfId="0" applyNumberFormat="1" applyFill="1" applyBorder="1" applyAlignment="1" applyProtection="1">
      <protection hidden="1"/>
    </xf>
    <xf numFmtId="165" fontId="0" fillId="0" borderId="28" xfId="0" applyNumberFormat="1" applyBorder="1" applyAlignment="1"/>
    <xf numFmtId="165" fontId="0" fillId="0" borderId="31" xfId="0" applyNumberFormat="1" applyBorder="1" applyAlignment="1"/>
    <xf numFmtId="165" fontId="0" fillId="4" borderId="31" xfId="0" applyNumberFormat="1" applyFill="1" applyBorder="1" applyAlignment="1" applyProtection="1">
      <protection hidden="1"/>
    </xf>
    <xf numFmtId="165" fontId="0" fillId="0" borderId="30" xfId="0" applyNumberFormat="1" applyBorder="1" applyAlignment="1"/>
    <xf numFmtId="165" fontId="0" fillId="0" borderId="32" xfId="0" applyNumberFormat="1" applyBorder="1" applyAlignment="1"/>
    <xf numFmtId="165" fontId="51" fillId="4" borderId="6" xfId="0" applyNumberFormat="1" applyFont="1" applyFill="1" applyBorder="1" applyAlignment="1">
      <alignment horizontal="center"/>
    </xf>
    <xf numFmtId="0" fontId="11" fillId="0" borderId="0" xfId="0" applyFont="1" applyBorder="1"/>
    <xf numFmtId="0" fontId="13" fillId="0" borderId="0" xfId="0" applyFont="1" applyBorder="1"/>
    <xf numFmtId="43" fontId="7" fillId="0" borderId="0" xfId="19" applyFont="1" applyBorder="1"/>
    <xf numFmtId="0" fontId="42" fillId="4" borderId="0" xfId="0" applyFont="1" applyFill="1" applyBorder="1" applyAlignment="1">
      <alignment horizontal="center"/>
    </xf>
    <xf numFmtId="169" fontId="25" fillId="0" borderId="0" xfId="1" applyNumberFormat="1" applyFont="1"/>
    <xf numFmtId="165" fontId="29" fillId="0" borderId="0" xfId="1" applyNumberFormat="1" applyFont="1"/>
    <xf numFmtId="169" fontId="29" fillId="0" borderId="0" xfId="1" applyNumberFormat="1" applyFont="1"/>
    <xf numFmtId="0" fontId="2" fillId="0" borderId="6" xfId="0" applyFont="1" applyBorder="1" applyAlignment="1">
      <alignment horizontal="left"/>
    </xf>
    <xf numFmtId="0" fontId="4" fillId="2" borderId="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2" fillId="0" borderId="5" xfId="0" applyFont="1" applyBorder="1" applyAlignment="1"/>
    <xf numFmtId="0" fontId="2" fillId="0" borderId="0" xfId="0" applyFont="1" applyBorder="1" applyAlignment="1"/>
    <xf numFmtId="0" fontId="4" fillId="2" borderId="5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2" borderId="22" xfId="1" applyFont="1" applyFill="1" applyBorder="1" applyAlignment="1">
      <alignment horizontal="center"/>
    </xf>
    <xf numFmtId="0" fontId="4" fillId="2" borderId="21" xfId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165" fontId="2" fillId="3" borderId="0" xfId="0" applyNumberFormat="1" applyFont="1" applyFill="1" applyBorder="1" applyAlignment="1">
      <alignment horizontal="left"/>
    </xf>
    <xf numFmtId="165" fontId="2" fillId="3" borderId="5" xfId="0" applyNumberFormat="1" applyFont="1" applyFill="1" applyBorder="1" applyAlignment="1">
      <alignment horizontal="left"/>
    </xf>
    <xf numFmtId="0" fontId="11" fillId="2" borderId="2" xfId="0" applyFont="1" applyFill="1" applyBorder="1" applyAlignment="1"/>
    <xf numFmtId="0" fontId="2" fillId="3" borderId="0" xfId="0" applyFont="1" applyFill="1" applyBorder="1" applyAlignment="1"/>
    <xf numFmtId="0" fontId="2" fillId="3" borderId="0" xfId="4" applyFont="1" applyFill="1" applyBorder="1" applyAlignment="1">
      <alignment horizontal="left" wrapText="1"/>
    </xf>
    <xf numFmtId="0" fontId="2" fillId="3" borderId="0" xfId="4" applyFont="1" applyFill="1" applyBorder="1"/>
    <xf numFmtId="0" fontId="2" fillId="3" borderId="6" xfId="4" applyFont="1" applyFill="1" applyBorder="1" applyAlignment="1">
      <alignment horizontal="left" wrapText="1"/>
    </xf>
    <xf numFmtId="0" fontId="2" fillId="3" borderId="0" xfId="4" applyFont="1" applyFill="1"/>
    <xf numFmtId="0" fontId="12" fillId="3" borderId="5" xfId="1" applyFont="1" applyFill="1" applyBorder="1" applyAlignment="1">
      <alignment horizontal="left"/>
    </xf>
    <xf numFmtId="0" fontId="2" fillId="3" borderId="5" xfId="4" applyFont="1" applyFill="1" applyBorder="1" applyAlignment="1">
      <alignment horizontal="left" wrapText="1"/>
    </xf>
    <xf numFmtId="0" fontId="2" fillId="3" borderId="6" xfId="4" applyFont="1" applyFill="1" applyBorder="1"/>
    <xf numFmtId="0" fontId="2" fillId="3" borderId="0" xfId="4" applyFont="1" applyFill="1" applyAlignment="1">
      <alignment horizontal="left" wrapText="1"/>
    </xf>
    <xf numFmtId="0" fontId="2" fillId="3" borderId="0" xfId="4" applyFont="1" applyFill="1" applyBorder="1" applyAlignment="1">
      <alignment wrapText="1"/>
    </xf>
    <xf numFmtId="0" fontId="2" fillId="3" borderId="0" xfId="4" applyFont="1" applyFill="1" applyAlignment="1">
      <alignment wrapText="1"/>
    </xf>
    <xf numFmtId="0" fontId="2" fillId="3" borderId="6" xfId="4" applyFont="1" applyFill="1" applyBorder="1" applyAlignment="1">
      <alignment horizontal="left"/>
    </xf>
    <xf numFmtId="0" fontId="4" fillId="2" borderId="10" xfId="4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0" fontId="13" fillId="2" borderId="2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wrapText="1"/>
    </xf>
    <xf numFmtId="0" fontId="7" fillId="2" borderId="12" xfId="0" applyFont="1" applyFill="1" applyBorder="1" applyAlignment="1">
      <alignment horizontal="left" vertical="center" wrapText="1" indent="5"/>
    </xf>
    <xf numFmtId="0" fontId="7" fillId="2" borderId="15" xfId="0" applyFont="1" applyFill="1" applyBorder="1" applyAlignment="1">
      <alignment horizontal="left" vertical="center" wrapText="1" indent="5"/>
    </xf>
    <xf numFmtId="0" fontId="13" fillId="2" borderId="10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39" fillId="4" borderId="12" xfId="0" applyFont="1" applyFill="1" applyBorder="1" applyAlignment="1">
      <alignment horizontal="left" wrapText="1"/>
    </xf>
    <xf numFmtId="0" fontId="39" fillId="4" borderId="14" xfId="0" applyFont="1" applyFill="1" applyBorder="1" applyAlignment="1">
      <alignment horizontal="left" wrapText="1"/>
    </xf>
    <xf numFmtId="0" fontId="39" fillId="4" borderId="13" xfId="0" applyFont="1" applyFill="1" applyBorder="1" applyAlignment="1">
      <alignment horizontal="left" wrapText="1"/>
    </xf>
    <xf numFmtId="0" fontId="39" fillId="4" borderId="13" xfId="0" applyFont="1" applyFill="1" applyBorder="1" applyAlignment="1">
      <alignment horizontal="left" vertical="top" wrapText="1"/>
    </xf>
    <xf numFmtId="0" fontId="39" fillId="4" borderId="14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center" wrapText="1" indent="2"/>
    </xf>
    <xf numFmtId="0" fontId="39" fillId="4" borderId="15" xfId="0" applyFont="1" applyFill="1" applyBorder="1" applyAlignment="1">
      <alignment horizontal="left" wrapText="1"/>
    </xf>
    <xf numFmtId="0" fontId="7" fillId="2" borderId="14" xfId="0" applyFont="1" applyFill="1" applyBorder="1" applyAlignment="1">
      <alignment horizontal="left" vertical="center" wrapText="1" indent="2"/>
    </xf>
    <xf numFmtId="0" fontId="39" fillId="4" borderId="12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left" vertical="top" wrapText="1" indent="3"/>
    </xf>
    <xf numFmtId="0" fontId="0" fillId="2" borderId="14" xfId="0" applyFont="1" applyFill="1" applyBorder="1" applyAlignment="1">
      <alignment horizontal="left" vertical="top" wrapText="1" indent="3"/>
    </xf>
    <xf numFmtId="0" fontId="42" fillId="2" borderId="10" xfId="0" applyFont="1" applyFill="1" applyBorder="1" applyAlignment="1" applyProtection="1">
      <alignment horizontal="center" textRotation="90" wrapText="1"/>
      <protection hidden="1"/>
    </xf>
    <xf numFmtId="168" fontId="42" fillId="2" borderId="18" xfId="0" applyNumberFormat="1" applyFont="1" applyFill="1" applyBorder="1" applyProtection="1">
      <protection hidden="1"/>
    </xf>
    <xf numFmtId="168" fontId="42" fillId="2" borderId="27" xfId="0" applyNumberFormat="1" applyFont="1" applyFill="1" applyBorder="1" applyProtection="1">
      <protection hidden="1"/>
    </xf>
    <xf numFmtId="168" fontId="42" fillId="2" borderId="28" xfId="0" applyNumberFormat="1" applyFont="1" applyFill="1" applyBorder="1" applyProtection="1">
      <protection hidden="1"/>
    </xf>
    <xf numFmtId="0" fontId="42" fillId="2" borderId="26" xfId="0" applyFont="1" applyFill="1" applyBorder="1" applyAlignment="1" applyProtection="1">
      <alignment horizontal="center" textRotation="90" wrapText="1"/>
      <protection hidden="1"/>
    </xf>
    <xf numFmtId="0" fontId="42" fillId="2" borderId="29" xfId="0" applyFont="1" applyFill="1" applyBorder="1" applyAlignment="1" applyProtection="1">
      <alignment horizontal="center" textRotation="90" wrapText="1"/>
      <protection hidden="1"/>
    </xf>
  </cellXfs>
  <cellStyles count="20">
    <cellStyle name="Comma" xfId="19" builtinId="3"/>
    <cellStyle name="Comma 2" xfId="3"/>
    <cellStyle name="Comma 2 2" xfId="2"/>
    <cellStyle name="Comma 2 2 10" xfId="13"/>
    <cellStyle name="Comma 2 2 11" xfId="14"/>
    <cellStyle name="Comma 2 2 12" xfId="15"/>
    <cellStyle name="Comma 2 2 13" xfId="16"/>
    <cellStyle name="Comma 2 2 14" xfId="17"/>
    <cellStyle name="Comma 2 2 2" xfId="5"/>
    <cellStyle name="Comma 2 2 3" xfId="6"/>
    <cellStyle name="Comma 2 2 4" xfId="7"/>
    <cellStyle name="Comma 2 2 5" xfId="8"/>
    <cellStyle name="Comma 2 2 6" xfId="9"/>
    <cellStyle name="Comma 2 2 7" xfId="10"/>
    <cellStyle name="Comma 2 2 8" xfId="11"/>
    <cellStyle name="Comma 2 2 9" xfId="12"/>
    <cellStyle name="Hyperlink" xfId="18" builtinId="8"/>
    <cellStyle name="Normal" xfId="0" builtinId="0"/>
    <cellStyle name="Normal 15" xfId="1"/>
    <cellStyle name="Normal 2" xfId="4"/>
  </cellStyles>
  <dxfs count="0"/>
  <tableStyles count="0" defaultTableStyle="TableStyleMedium9" defaultPivotStyle="PivotStyleLight16"/>
  <colors>
    <mruColors>
      <color rgb="FF8AFA97"/>
      <color rgb="FF99FF99"/>
      <color rgb="FFCCFFCC"/>
      <color rgb="FFCC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40"/>
  <sheetViews>
    <sheetView view="pageBreakPreview" zoomScaleNormal="100" zoomScaleSheetLayoutView="100" workbookViewId="0">
      <pane xSplit="1" ySplit="1" topLeftCell="B14" activePane="bottomRight" state="frozen"/>
      <selection pane="topRight" activeCell="B1" sqref="B1"/>
      <selection pane="bottomLeft" activeCell="A3" sqref="A3"/>
      <selection pane="bottomRight" activeCell="B40" sqref="B40"/>
    </sheetView>
  </sheetViews>
  <sheetFormatPr defaultRowHeight="15" x14ac:dyDescent="0.25"/>
  <cols>
    <col min="2" max="2" width="69.42578125" customWidth="1"/>
  </cols>
  <sheetData>
    <row r="1" spans="1:3" ht="30.75" thickBot="1" x14ac:dyDescent="0.45">
      <c r="A1" s="354"/>
      <c r="B1" s="353" t="s">
        <v>410</v>
      </c>
    </row>
    <row r="2" spans="1:3" ht="16.5" thickBot="1" x14ac:dyDescent="0.3">
      <c r="A2" s="286" t="s">
        <v>389</v>
      </c>
      <c r="B2" s="293" t="s">
        <v>449</v>
      </c>
    </row>
    <row r="3" spans="1:3" ht="16.5" thickBot="1" x14ac:dyDescent="0.3">
      <c r="A3" s="287"/>
      <c r="B3" s="288"/>
    </row>
    <row r="4" spans="1:3" ht="16.5" thickBot="1" x14ac:dyDescent="0.3">
      <c r="A4" s="289" t="s">
        <v>390</v>
      </c>
      <c r="B4" s="294" t="s">
        <v>450</v>
      </c>
    </row>
    <row r="5" spans="1:3" ht="16.5" thickBot="1" x14ac:dyDescent="0.3">
      <c r="A5" s="287"/>
      <c r="B5" s="288"/>
    </row>
    <row r="6" spans="1:3" ht="16.5" thickBot="1" x14ac:dyDescent="0.3">
      <c r="A6" s="289" t="s">
        <v>391</v>
      </c>
      <c r="B6" s="294" t="s">
        <v>451</v>
      </c>
    </row>
    <row r="7" spans="1:3" ht="16.5" thickBot="1" x14ac:dyDescent="0.3">
      <c r="A7" s="287"/>
      <c r="B7" s="288"/>
    </row>
    <row r="8" spans="1:3" ht="16.5" thickBot="1" x14ac:dyDescent="0.3">
      <c r="A8" s="289" t="s">
        <v>392</v>
      </c>
      <c r="B8" s="294" t="s">
        <v>452</v>
      </c>
    </row>
    <row r="9" spans="1:3" ht="16.5" thickBot="1" x14ac:dyDescent="0.3">
      <c r="A9" s="287"/>
      <c r="B9" s="288"/>
    </row>
    <row r="10" spans="1:3" ht="16.5" thickBot="1" x14ac:dyDescent="0.3">
      <c r="A10" s="289" t="s">
        <v>393</v>
      </c>
      <c r="B10" s="294" t="s">
        <v>453</v>
      </c>
    </row>
    <row r="11" spans="1:3" ht="16.5" thickBot="1" x14ac:dyDescent="0.3">
      <c r="A11" s="287"/>
      <c r="B11" s="288"/>
    </row>
    <row r="12" spans="1:3" ht="16.5" thickBot="1" x14ac:dyDescent="0.3">
      <c r="A12" s="289" t="s">
        <v>394</v>
      </c>
      <c r="B12" s="294" t="s">
        <v>454</v>
      </c>
    </row>
    <row r="13" spans="1:3" ht="16.5" thickBot="1" x14ac:dyDescent="0.3">
      <c r="A13" s="287"/>
      <c r="B13" s="288"/>
      <c r="C13" s="292"/>
    </row>
    <row r="14" spans="1:3" ht="16.5" thickBot="1" x14ac:dyDescent="0.3">
      <c r="A14" s="289" t="s">
        <v>395</v>
      </c>
      <c r="B14" s="294" t="s">
        <v>455</v>
      </c>
    </row>
    <row r="15" spans="1:3" ht="16.5" thickBot="1" x14ac:dyDescent="0.3">
      <c r="A15" s="287"/>
      <c r="B15" s="288"/>
    </row>
    <row r="16" spans="1:3" ht="16.5" thickBot="1" x14ac:dyDescent="0.3">
      <c r="A16" s="289" t="s">
        <v>396</v>
      </c>
      <c r="B16" s="294" t="s">
        <v>456</v>
      </c>
    </row>
    <row r="17" spans="1:2" ht="16.5" thickBot="1" x14ac:dyDescent="0.3">
      <c r="A17" s="287"/>
      <c r="B17" s="288"/>
    </row>
    <row r="18" spans="1:2" ht="16.5" thickBot="1" x14ac:dyDescent="0.3">
      <c r="A18" s="289" t="s">
        <v>397</v>
      </c>
      <c r="B18" s="294" t="s">
        <v>457</v>
      </c>
    </row>
    <row r="19" spans="1:2" ht="16.5" thickBot="1" x14ac:dyDescent="0.3">
      <c r="A19" s="287"/>
      <c r="B19" s="288"/>
    </row>
    <row r="20" spans="1:2" ht="16.5" thickBot="1" x14ac:dyDescent="0.3">
      <c r="A20" s="289" t="s">
        <v>398</v>
      </c>
      <c r="B20" s="294" t="s">
        <v>458</v>
      </c>
    </row>
    <row r="21" spans="1:2" ht="16.5" thickBot="1" x14ac:dyDescent="0.3">
      <c r="A21" s="287"/>
      <c r="B21" s="288"/>
    </row>
    <row r="22" spans="1:2" ht="16.5" thickBot="1" x14ac:dyDescent="0.3">
      <c r="A22" s="289" t="s">
        <v>399</v>
      </c>
      <c r="B22" s="294" t="s">
        <v>459</v>
      </c>
    </row>
    <row r="23" spans="1:2" ht="16.5" thickBot="1" x14ac:dyDescent="0.3">
      <c r="A23" s="287"/>
      <c r="B23" s="288"/>
    </row>
    <row r="24" spans="1:2" ht="16.5" thickBot="1" x14ac:dyDescent="0.3">
      <c r="A24" s="289" t="s">
        <v>400</v>
      </c>
      <c r="B24" s="294" t="s">
        <v>460</v>
      </c>
    </row>
    <row r="25" spans="1:2" ht="16.5" thickBot="1" x14ac:dyDescent="0.3">
      <c r="A25" s="287"/>
      <c r="B25" s="288"/>
    </row>
    <row r="26" spans="1:2" ht="16.5" thickBot="1" x14ac:dyDescent="0.3">
      <c r="A26" s="289" t="s">
        <v>401</v>
      </c>
      <c r="B26" s="294" t="s">
        <v>461</v>
      </c>
    </row>
    <row r="27" spans="1:2" ht="16.5" thickBot="1" x14ac:dyDescent="0.3">
      <c r="A27" s="287"/>
      <c r="B27" s="288"/>
    </row>
    <row r="28" spans="1:2" ht="16.5" thickBot="1" x14ac:dyDescent="0.3">
      <c r="A28" s="289" t="s">
        <v>402</v>
      </c>
      <c r="B28" s="294" t="s">
        <v>462</v>
      </c>
    </row>
    <row r="29" spans="1:2" ht="16.5" thickBot="1" x14ac:dyDescent="0.3">
      <c r="A29" s="287"/>
      <c r="B29" s="288"/>
    </row>
    <row r="30" spans="1:2" ht="16.5" thickBot="1" x14ac:dyDescent="0.3">
      <c r="A30" s="289" t="s">
        <v>403</v>
      </c>
      <c r="B30" s="294" t="s">
        <v>463</v>
      </c>
    </row>
    <row r="31" spans="1:2" ht="16.5" thickBot="1" x14ac:dyDescent="0.3">
      <c r="A31" s="287"/>
      <c r="B31" s="288"/>
    </row>
    <row r="32" spans="1:2" ht="16.5" thickBot="1" x14ac:dyDescent="0.3">
      <c r="A32" s="289" t="s">
        <v>404</v>
      </c>
      <c r="B32" s="294" t="s">
        <v>405</v>
      </c>
    </row>
    <row r="33" spans="1:2" ht="16.5" thickBot="1" x14ac:dyDescent="0.3">
      <c r="A33" s="291"/>
      <c r="B33" s="290"/>
    </row>
    <row r="34" spans="1:2" ht="16.5" thickBot="1" x14ac:dyDescent="0.3">
      <c r="A34" s="289" t="s">
        <v>406</v>
      </c>
      <c r="B34" s="294" t="s">
        <v>407</v>
      </c>
    </row>
    <row r="35" spans="1:2" ht="16.5" thickBot="1" x14ac:dyDescent="0.3">
      <c r="A35" s="291"/>
      <c r="B35" s="290"/>
    </row>
    <row r="36" spans="1:2" ht="16.5" thickBot="1" x14ac:dyDescent="0.3">
      <c r="A36" s="289" t="s">
        <v>408</v>
      </c>
      <c r="B36" s="294" t="s">
        <v>409</v>
      </c>
    </row>
    <row r="37" spans="1:2" ht="16.5" thickBot="1" x14ac:dyDescent="0.3">
      <c r="A37" s="291"/>
      <c r="B37" s="290"/>
    </row>
    <row r="38" spans="1:2" ht="16.5" thickBot="1" x14ac:dyDescent="0.3">
      <c r="A38" s="289" t="s">
        <v>464</v>
      </c>
      <c r="B38" s="294" t="s">
        <v>466</v>
      </c>
    </row>
    <row r="39" spans="1:2" ht="16.5" thickBot="1" x14ac:dyDescent="0.3">
      <c r="A39" s="291"/>
      <c r="B39" s="290"/>
    </row>
    <row r="40" spans="1:2" ht="16.5" thickBot="1" x14ac:dyDescent="0.3">
      <c r="A40" s="289" t="s">
        <v>465</v>
      </c>
      <c r="B40" s="294" t="s">
        <v>467</v>
      </c>
    </row>
  </sheetData>
  <hyperlinks>
    <hyperlink ref="B2" location="E1.1!A1" display="Business Expectations Survey Result - National"/>
    <hyperlink ref="B4" location="E1.1.1!A1" display="Business Expectations Survey Result - North Central"/>
    <hyperlink ref="B6" location="E1.1.2!A1" display="Business Expectations Survey Result - North East"/>
    <hyperlink ref="B8" location="E1.1.3!A1" display="Business Expectations Survey Result - North West"/>
    <hyperlink ref="B10" location="E1.1.4!A1" display="Business Expectations Survey Result - South East"/>
    <hyperlink ref="B12" location="E1.1.5!A1" display="Business Expectations Survey Result – South South"/>
    <hyperlink ref="B14" location="E1.1.6!A1" display="Business Expectations Survey Result – South West"/>
    <hyperlink ref="B16" location="E2.1!A1" display="Consumer Expectations Survey Result - National"/>
    <hyperlink ref="B18" location="E2.1.1!A1" display="Consumer Expectations Survey Result - North Central"/>
    <hyperlink ref="B20" location="E2.1.2!A1" display="Consumer Expectations Survey Result - North East"/>
    <hyperlink ref="B22" location="E2.1.3!A1" display="Consumer Expectations Survey Result - North West"/>
    <hyperlink ref="B24" location="E2.1.4!A1" display="Consumer Expectations Survey Result – South East"/>
    <hyperlink ref="B26" location="E2.1.5!A1" display="Consumer Expectations Survey Result – South South"/>
    <hyperlink ref="B28" location="E2.1.6!A1" display="Consumer Expectations Survey Result – South West"/>
    <hyperlink ref="B30" location="E3.1!A1" display="Summary of Results of Inflation Attitudes Survey"/>
    <hyperlink ref="B32" location="E4.1!A1" display="Credit Conditions Survey: Secured Lending"/>
    <hyperlink ref="B34" location="E4.2!A1" display="Credit Conditions Survey: Unsecured Lending"/>
    <hyperlink ref="B36" location="E4.3!A1" display="Credit Conditions Survey: Corporate Lending"/>
    <hyperlink ref="B38" location="E5.1!A1" display="Purchasing Managers' Index - Manufacturing"/>
    <hyperlink ref="B40" location="E5.2!A1" display="Purchasing Managers' Index - Non Manufacturing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F129"/>
  <sheetViews>
    <sheetView view="pageBreakPreview" zoomScale="90" zoomScaleSheetLayoutView="90" workbookViewId="0">
      <pane xSplit="1" ySplit="5" topLeftCell="P6" activePane="bottomRight" state="frozen"/>
      <selection pane="topRight" activeCell="B1" sqref="B1"/>
      <selection pane="bottomLeft" activeCell="A6" sqref="A6"/>
      <selection pane="bottomRight"/>
    </sheetView>
  </sheetViews>
  <sheetFormatPr defaultRowHeight="14.25" x14ac:dyDescent="0.2"/>
  <cols>
    <col min="1" max="1" width="40" style="88" customWidth="1"/>
    <col min="2" max="2" width="9" style="87" customWidth="1"/>
    <col min="3" max="3" width="7.85546875" style="88" customWidth="1"/>
    <col min="4" max="4" width="9.140625" style="88"/>
    <col min="5" max="5" width="10.42578125" style="146" customWidth="1"/>
    <col min="6" max="6" width="16.42578125" style="88" customWidth="1"/>
    <col min="7" max="7" width="9.140625" style="88" customWidth="1"/>
    <col min="8" max="8" width="9.140625" style="57"/>
    <col min="9" max="9" width="9.140625" style="141"/>
    <col min="10" max="20" width="9.140625" style="88"/>
    <col min="21" max="21" width="9.140625" style="136"/>
    <col min="22" max="24" width="9.140625" style="88"/>
    <col min="25" max="25" width="9.140625" style="136"/>
    <col min="26" max="16384" width="9.140625" style="88"/>
  </cols>
  <sheetData>
    <row r="1" spans="1:32" ht="26.25" x14ac:dyDescent="0.4">
      <c r="A1" s="296" t="s">
        <v>411</v>
      </c>
      <c r="B1" s="252"/>
      <c r="C1" s="298"/>
      <c r="D1" s="298"/>
      <c r="E1" s="304"/>
      <c r="F1" s="298"/>
      <c r="G1" s="298"/>
      <c r="H1" s="298"/>
      <c r="I1" s="300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</row>
    <row r="2" spans="1:32" s="136" customFormat="1" ht="20.100000000000001" customHeight="1" thickBot="1" x14ac:dyDescent="0.3">
      <c r="A2" s="332" t="s">
        <v>442</v>
      </c>
      <c r="B2" s="302"/>
      <c r="C2" s="302"/>
      <c r="D2" s="302"/>
      <c r="E2" s="302"/>
      <c r="F2" s="302"/>
      <c r="G2" s="303"/>
      <c r="H2" s="303"/>
      <c r="I2" s="303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</row>
    <row r="3" spans="1:32" s="121" customFormat="1" ht="15.75" customHeight="1" thickBot="1" x14ac:dyDescent="0.25">
      <c r="A3" s="468"/>
      <c r="B3" s="459">
        <v>2009</v>
      </c>
      <c r="C3" s="460"/>
      <c r="D3" s="461"/>
      <c r="E3" s="459">
        <v>2010</v>
      </c>
      <c r="F3" s="460"/>
      <c r="G3" s="460"/>
      <c r="H3" s="461"/>
      <c r="I3" s="459">
        <v>2011</v>
      </c>
      <c r="J3" s="460"/>
      <c r="K3" s="460"/>
      <c r="L3" s="461"/>
      <c r="M3" s="459">
        <v>2012</v>
      </c>
      <c r="N3" s="460"/>
      <c r="O3" s="460"/>
      <c r="P3" s="461"/>
      <c r="Q3" s="459">
        <v>2013</v>
      </c>
      <c r="R3" s="460"/>
      <c r="S3" s="460"/>
      <c r="T3" s="461"/>
      <c r="U3" s="459">
        <v>2014</v>
      </c>
      <c r="V3" s="460"/>
      <c r="W3" s="460"/>
      <c r="X3" s="461"/>
      <c r="Y3" s="459">
        <v>2015</v>
      </c>
      <c r="Z3" s="460"/>
      <c r="AA3" s="460"/>
      <c r="AB3" s="461"/>
      <c r="AC3" s="459">
        <v>2016</v>
      </c>
      <c r="AD3" s="460"/>
      <c r="AE3" s="460"/>
      <c r="AF3" s="461"/>
    </row>
    <row r="4" spans="1:32" s="121" customFormat="1" ht="15.75" customHeight="1" thickBot="1" x14ac:dyDescent="0.25">
      <c r="A4" s="469"/>
      <c r="B4" s="198" t="s">
        <v>0</v>
      </c>
      <c r="C4" s="196" t="s">
        <v>1</v>
      </c>
      <c r="D4" s="197" t="s">
        <v>2</v>
      </c>
      <c r="E4" s="196" t="s">
        <v>3</v>
      </c>
      <c r="F4" s="196" t="s">
        <v>0</v>
      </c>
      <c r="G4" s="195" t="s">
        <v>1</v>
      </c>
      <c r="H4" s="208" t="s">
        <v>2</v>
      </c>
      <c r="I4" s="199" t="s">
        <v>3</v>
      </c>
      <c r="J4" s="199" t="s">
        <v>0</v>
      </c>
      <c r="K4" s="199" t="s">
        <v>1</v>
      </c>
      <c r="L4" s="199" t="s">
        <v>2</v>
      </c>
      <c r="M4" s="199" t="s">
        <v>3</v>
      </c>
      <c r="N4" s="199" t="s">
        <v>0</v>
      </c>
      <c r="O4" s="199" t="s">
        <v>1</v>
      </c>
      <c r="P4" s="199" t="s">
        <v>2</v>
      </c>
      <c r="Q4" s="199" t="s">
        <v>3</v>
      </c>
      <c r="R4" s="199" t="s">
        <v>0</v>
      </c>
      <c r="S4" s="199" t="s">
        <v>1</v>
      </c>
      <c r="T4" s="280" t="s">
        <v>2</v>
      </c>
      <c r="U4" s="199" t="s">
        <v>3</v>
      </c>
      <c r="V4" s="199" t="s">
        <v>0</v>
      </c>
      <c r="W4" s="199" t="s">
        <v>1</v>
      </c>
      <c r="X4" s="359" t="s">
        <v>2</v>
      </c>
      <c r="Y4" s="199" t="s">
        <v>3</v>
      </c>
      <c r="Z4" s="199" t="s">
        <v>0</v>
      </c>
      <c r="AA4" s="199" t="s">
        <v>1</v>
      </c>
      <c r="AB4" s="359" t="s">
        <v>2</v>
      </c>
      <c r="AC4" s="199" t="s">
        <v>3</v>
      </c>
      <c r="AD4" s="199" t="s">
        <v>0</v>
      </c>
      <c r="AE4" s="199" t="s">
        <v>1</v>
      </c>
      <c r="AF4" s="375" t="s">
        <v>2</v>
      </c>
    </row>
    <row r="5" spans="1:32" s="42" customFormat="1" ht="15.75" customHeight="1" x14ac:dyDescent="0.2">
      <c r="A5" s="470" t="s">
        <v>147</v>
      </c>
      <c r="B5" s="470"/>
      <c r="C5" s="470"/>
      <c r="D5" s="470"/>
      <c r="E5" s="470"/>
      <c r="F5" s="470"/>
      <c r="G5" s="470"/>
      <c r="H5" s="470"/>
      <c r="I5" s="470"/>
      <c r="J5" s="135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</row>
    <row r="6" spans="1:32" x14ac:dyDescent="0.2">
      <c r="A6" s="3" t="s">
        <v>148</v>
      </c>
      <c r="B6" s="63"/>
      <c r="C6" s="5"/>
      <c r="D6" s="5"/>
      <c r="E6" s="80"/>
      <c r="F6" s="5"/>
      <c r="G6" s="37"/>
      <c r="H6" s="63"/>
      <c r="I6" s="5"/>
      <c r="J6" s="136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</row>
    <row r="7" spans="1:32" x14ac:dyDescent="0.2">
      <c r="A7" s="214" t="s">
        <v>6</v>
      </c>
      <c r="B7" s="37">
        <v>-14.333333333333334</v>
      </c>
      <c r="C7" s="37">
        <v>-10.216666666666669</v>
      </c>
      <c r="D7" s="37">
        <v>5.3999999999999995</v>
      </c>
      <c r="E7" s="37">
        <v>3.8500000000000014</v>
      </c>
      <c r="F7" s="37">
        <v>-11.399999999999999</v>
      </c>
      <c r="G7" s="37">
        <v>6.916666666666667</v>
      </c>
      <c r="H7" s="37">
        <v>16.116666666666667</v>
      </c>
      <c r="I7" s="37">
        <v>9.8333333333333321</v>
      </c>
      <c r="J7" s="37">
        <v>10.633333333333336</v>
      </c>
      <c r="K7" s="37">
        <v>-2.7833333333333337</v>
      </c>
      <c r="L7" s="37">
        <v>6.9333333333333309</v>
      </c>
      <c r="M7" s="37">
        <v>2.6666666666666679</v>
      </c>
      <c r="N7" s="37">
        <v>-6.9666666666666677</v>
      </c>
      <c r="O7" s="37">
        <v>-4.8131313131313123</v>
      </c>
      <c r="P7" s="37">
        <v>-11.766666666666666</v>
      </c>
      <c r="Q7" s="37">
        <v>-1.7000000000000017</v>
      </c>
      <c r="R7" s="37">
        <v>-9.3333333333333321</v>
      </c>
      <c r="S7" s="37">
        <v>-0.53333333333333499</v>
      </c>
      <c r="T7" s="37">
        <v>-4.4761904761904781</v>
      </c>
      <c r="U7" s="37">
        <v>-6.2611841166331823</v>
      </c>
      <c r="V7" s="37">
        <v>3.918952108063857</v>
      </c>
      <c r="W7" s="37">
        <v>-4.333333333333333</v>
      </c>
      <c r="X7" s="37">
        <v>0.80321285140562182</v>
      </c>
      <c r="Y7" s="37">
        <v>-12.523809523809524</v>
      </c>
      <c r="Z7" s="37">
        <v>-14.594074399463622</v>
      </c>
      <c r="AA7" s="37">
        <v>-5.5390702274975263</v>
      </c>
      <c r="AB7" s="37">
        <v>-7.3643410852713176</v>
      </c>
      <c r="AC7" s="64">
        <v>-15.200322331023488</v>
      </c>
      <c r="AD7" s="64">
        <v>-26.809523809523814</v>
      </c>
      <c r="AE7" s="64">
        <v>-29.737609329446069</v>
      </c>
      <c r="AF7" s="64">
        <v>-23.519249892648091</v>
      </c>
    </row>
    <row r="8" spans="1:32" ht="14.25" customHeight="1" x14ac:dyDescent="0.2">
      <c r="A8" s="214" t="s">
        <v>8</v>
      </c>
      <c r="B8" s="91">
        <v>22.066666666666666</v>
      </c>
      <c r="C8" s="91">
        <v>31.100000000000005</v>
      </c>
      <c r="D8" s="91">
        <v>42.949999999999996</v>
      </c>
      <c r="E8" s="91">
        <v>39.433333333333337</v>
      </c>
      <c r="F8" s="37">
        <v>23.433333333333337</v>
      </c>
      <c r="G8" s="37">
        <v>33.616666666666667</v>
      </c>
      <c r="H8" s="91">
        <v>56.20000000000001</v>
      </c>
      <c r="I8" s="91">
        <v>41.733333333333334</v>
      </c>
      <c r="J8" s="91">
        <v>59.816666666666663</v>
      </c>
      <c r="K8" s="37">
        <v>42.316666666666663</v>
      </c>
      <c r="L8" s="37">
        <v>36.800000000000004</v>
      </c>
      <c r="M8" s="37">
        <v>35.949999999999996</v>
      </c>
      <c r="N8" s="37">
        <v>28.2</v>
      </c>
      <c r="O8" s="37">
        <v>30.433333333333337</v>
      </c>
      <c r="P8" s="37">
        <v>17.166666666666668</v>
      </c>
      <c r="Q8" s="37">
        <v>37.68333333333333</v>
      </c>
      <c r="R8" s="37">
        <v>29.416666666666668</v>
      </c>
      <c r="S8" s="37">
        <v>35.916666666666664</v>
      </c>
      <c r="T8" s="37">
        <v>29.523809523809522</v>
      </c>
      <c r="U8" s="37">
        <v>29.178605539637058</v>
      </c>
      <c r="V8" s="37">
        <v>40.205894392140813</v>
      </c>
      <c r="W8" s="37">
        <v>30.108609632964932</v>
      </c>
      <c r="X8" s="37">
        <v>30.111303035082745</v>
      </c>
      <c r="Y8" s="37">
        <v>28.142857142857139</v>
      </c>
      <c r="Z8" s="37">
        <v>31.046552949538025</v>
      </c>
      <c r="AA8" s="37">
        <v>32.399131936755396</v>
      </c>
      <c r="AB8" s="37">
        <v>26.550387596899224</v>
      </c>
      <c r="AC8" s="64">
        <v>29.20353982300885</v>
      </c>
      <c r="AD8" s="64">
        <v>21.61904761904762</v>
      </c>
      <c r="AE8" s="64">
        <v>15.29453825545437</v>
      </c>
      <c r="AF8" s="64">
        <v>16.041059280855197</v>
      </c>
    </row>
    <row r="9" spans="1:32" x14ac:dyDescent="0.2">
      <c r="A9" s="214" t="s">
        <v>84</v>
      </c>
      <c r="B9" s="37">
        <v>27.75</v>
      </c>
      <c r="C9" s="37">
        <v>32.733333333333334</v>
      </c>
      <c r="D9" s="37">
        <v>38.216666666666669</v>
      </c>
      <c r="E9" s="37">
        <v>39.43333333333333</v>
      </c>
      <c r="F9" s="37">
        <v>10.133333333333333</v>
      </c>
      <c r="G9" s="37">
        <v>18.650000000000002</v>
      </c>
      <c r="H9" s="37">
        <v>55.066666666666663</v>
      </c>
      <c r="I9" s="37">
        <v>35.93333333333333</v>
      </c>
      <c r="J9" s="37">
        <v>63.016666666666673</v>
      </c>
      <c r="K9" s="37">
        <v>42.666666666666664</v>
      </c>
      <c r="L9" s="37">
        <v>31.233333333333331</v>
      </c>
      <c r="M9" s="37">
        <v>34.5</v>
      </c>
      <c r="N9" s="37">
        <v>23.45</v>
      </c>
      <c r="O9" s="37">
        <v>31.849999999999998</v>
      </c>
      <c r="P9" s="37">
        <v>26.400000000000002</v>
      </c>
      <c r="Q9" s="37">
        <v>32.450000000000003</v>
      </c>
      <c r="R9" s="37">
        <v>27.016666666666662</v>
      </c>
      <c r="S9" s="37">
        <v>35.916666666666664</v>
      </c>
      <c r="T9" s="37">
        <v>33.196752626552055</v>
      </c>
      <c r="U9" s="37">
        <v>28.040981896826182</v>
      </c>
      <c r="V9" s="37">
        <v>35.428571428571431</v>
      </c>
      <c r="W9" s="37">
        <v>32.843282557979968</v>
      </c>
      <c r="X9" s="37">
        <v>41.705058018530536</v>
      </c>
      <c r="Y9" s="37">
        <v>37.371209002332925</v>
      </c>
      <c r="Z9" s="37">
        <v>45.066868750062063</v>
      </c>
      <c r="AA9" s="37">
        <v>44.573744136687871</v>
      </c>
      <c r="AB9" s="37">
        <v>40.164728682170541</v>
      </c>
      <c r="AC9" s="64">
        <v>39.626352015732543</v>
      </c>
      <c r="AD9" s="64">
        <v>30.38095238095238</v>
      </c>
      <c r="AE9" s="64">
        <v>26.827698497945544</v>
      </c>
      <c r="AF9" s="64">
        <v>29.898188584384368</v>
      </c>
    </row>
    <row r="10" spans="1:32" s="42" customFormat="1" ht="15.75" customHeight="1" x14ac:dyDescent="0.2">
      <c r="A10" s="467" t="s">
        <v>149</v>
      </c>
      <c r="B10" s="467"/>
      <c r="C10" s="467"/>
      <c r="D10" s="467"/>
      <c r="E10" s="467"/>
      <c r="F10" s="467"/>
      <c r="G10" s="467"/>
      <c r="H10" s="467"/>
      <c r="I10" s="467"/>
      <c r="J10" s="137"/>
      <c r="K10" s="37"/>
      <c r="L10" s="37"/>
      <c r="M10" s="37"/>
      <c r="N10" s="37"/>
      <c r="O10" s="37"/>
      <c r="P10" s="37"/>
      <c r="Q10" s="4"/>
      <c r="R10" s="4"/>
      <c r="S10" s="4"/>
      <c r="T10" s="37"/>
      <c r="U10" s="37"/>
      <c r="V10" s="37"/>
      <c r="W10" s="37"/>
      <c r="X10" s="37"/>
      <c r="Y10" s="37"/>
      <c r="Z10" s="37"/>
      <c r="AA10" s="37"/>
      <c r="AB10" s="37"/>
      <c r="AC10" s="63"/>
      <c r="AD10" s="63"/>
      <c r="AE10" s="63"/>
      <c r="AF10" s="63"/>
    </row>
    <row r="11" spans="1:32" x14ac:dyDescent="0.2">
      <c r="A11" s="204" t="s">
        <v>86</v>
      </c>
      <c r="B11" s="37">
        <v>-30.25</v>
      </c>
      <c r="C11" s="28">
        <v>-17.850000000000001</v>
      </c>
      <c r="D11" s="38">
        <v>-1.55</v>
      </c>
      <c r="E11" s="38">
        <v>11.500000000000004</v>
      </c>
      <c r="F11" s="37">
        <v>-8.5</v>
      </c>
      <c r="G11" s="37">
        <v>19.2</v>
      </c>
      <c r="H11" s="37">
        <v>15.649999999999999</v>
      </c>
      <c r="I11" s="28">
        <v>9.3499999999999979</v>
      </c>
      <c r="J11" s="28">
        <v>16.150000000000006</v>
      </c>
      <c r="K11" s="37">
        <v>4.6499999999999986</v>
      </c>
      <c r="L11" s="37">
        <v>0.59999999999999787</v>
      </c>
      <c r="M11" s="37">
        <v>-19.549999999999994</v>
      </c>
      <c r="N11" s="37">
        <v>-8.1500000000000021</v>
      </c>
      <c r="O11" s="37">
        <v>-6.8499999999999979</v>
      </c>
      <c r="P11" s="37">
        <v>-11.9</v>
      </c>
      <c r="Q11" s="37">
        <v>2.9999999999999964</v>
      </c>
      <c r="R11" s="37">
        <v>-7.0999999999999979</v>
      </c>
      <c r="S11" s="37">
        <v>1.1499999999999986</v>
      </c>
      <c r="T11" s="37">
        <v>2.1428571428571423</v>
      </c>
      <c r="U11" s="37">
        <v>-3.5816618911174771</v>
      </c>
      <c r="V11" s="37">
        <v>10.142857142857142</v>
      </c>
      <c r="W11" s="37">
        <v>11.285714285714285</v>
      </c>
      <c r="X11" s="37">
        <v>3.1626506024096415</v>
      </c>
      <c r="Y11" s="37">
        <v>-4.4285714285714306</v>
      </c>
      <c r="Z11" s="37">
        <v>-16.071428571428569</v>
      </c>
      <c r="AA11" s="37">
        <v>6.973293768545993</v>
      </c>
      <c r="AB11" s="37">
        <v>3.0523255813953476</v>
      </c>
      <c r="AC11" s="64">
        <v>-8.727810650887573</v>
      </c>
      <c r="AD11" s="64">
        <v>-20.714285714285719</v>
      </c>
      <c r="AE11" s="64">
        <v>-27.40524781341108</v>
      </c>
      <c r="AF11" s="64">
        <v>-15.988372093023251</v>
      </c>
    </row>
    <row r="12" spans="1:32" ht="15.75" customHeight="1" x14ac:dyDescent="0.2">
      <c r="A12" s="205" t="s">
        <v>243</v>
      </c>
      <c r="B12" s="37">
        <v>-24.568965517241388</v>
      </c>
      <c r="C12" s="28">
        <v>-7.0175438596491233</v>
      </c>
      <c r="D12" s="38">
        <v>-8.3333333333333321</v>
      </c>
      <c r="E12" s="38">
        <v>14.166666666666664</v>
      </c>
      <c r="F12" s="37">
        <v>-13.333333333333332</v>
      </c>
      <c r="G12" s="37">
        <v>6.6666666666666679</v>
      </c>
      <c r="H12" s="37">
        <v>15.277777777777779</v>
      </c>
      <c r="I12" s="28">
        <v>4.0816326530612237</v>
      </c>
      <c r="J12" s="28">
        <v>3.2608695652173907</v>
      </c>
      <c r="K12" s="37">
        <v>4.1666666666666679</v>
      </c>
      <c r="L12" s="37">
        <v>0.92592592592593093</v>
      </c>
      <c r="M12" s="37">
        <v>-37.5</v>
      </c>
      <c r="N12" s="37">
        <v>-8.4415584415584419</v>
      </c>
      <c r="O12" s="37">
        <v>5.303030303030301</v>
      </c>
      <c r="P12" s="37">
        <v>-21.4</v>
      </c>
      <c r="Q12" s="37">
        <v>-16.860465116279073</v>
      </c>
      <c r="R12" s="37">
        <v>-43.636363636363633</v>
      </c>
      <c r="S12" s="37">
        <v>-4.2168674698795172</v>
      </c>
      <c r="T12" s="37">
        <v>-6.8965517241379324</v>
      </c>
      <c r="U12" s="37">
        <v>-39.090909090909101</v>
      </c>
      <c r="V12" s="37">
        <v>-13.157894736842106</v>
      </c>
      <c r="W12" s="37">
        <v>3.125</v>
      </c>
      <c r="X12" s="37">
        <v>-5.2631578947368425</v>
      </c>
      <c r="Y12" s="37">
        <v>-19.285714285714285</v>
      </c>
      <c r="Z12" s="37">
        <v>-15.322580645161288</v>
      </c>
      <c r="AA12" s="37">
        <v>-4.3956043956043978</v>
      </c>
      <c r="AB12" s="37">
        <v>0.8928571428571459</v>
      </c>
      <c r="AC12" s="64">
        <v>2.112676056338028</v>
      </c>
      <c r="AD12" s="64">
        <v>-22.093023255813954</v>
      </c>
      <c r="AE12" s="64">
        <v>-20.689655172413797</v>
      </c>
      <c r="AF12" s="64">
        <v>-9.3023255813953547</v>
      </c>
    </row>
    <row r="13" spans="1:32" ht="15.75" customHeight="1" x14ac:dyDescent="0.2">
      <c r="A13" s="205" t="s">
        <v>244</v>
      </c>
      <c r="B13" s="37">
        <v>-37.037037037037031</v>
      </c>
      <c r="C13" s="28">
        <v>-21.717171717171713</v>
      </c>
      <c r="D13" s="38">
        <v>0.6024096385542137</v>
      </c>
      <c r="E13" s="38">
        <v>-0.89285714285714235</v>
      </c>
      <c r="F13" s="37">
        <v>-10.416666666666664</v>
      </c>
      <c r="G13" s="37">
        <v>26.351351351351354</v>
      </c>
      <c r="H13" s="37">
        <v>5.2631578947368425</v>
      </c>
      <c r="I13" s="28">
        <v>5</v>
      </c>
      <c r="J13" s="28">
        <v>16.831683168316832</v>
      </c>
      <c r="K13" s="37">
        <v>7.5342465753424648</v>
      </c>
      <c r="L13" s="37">
        <v>0.5</v>
      </c>
      <c r="M13" s="37">
        <v>-17.916666666666664</v>
      </c>
      <c r="N13" s="37">
        <v>-1.6260162601626007</v>
      </c>
      <c r="O13" s="37">
        <v>-12.38532110091743</v>
      </c>
      <c r="P13" s="37">
        <v>-15.2</v>
      </c>
      <c r="Q13" s="37">
        <v>1.7094017094017069</v>
      </c>
      <c r="R13" s="37">
        <v>-2.118644067796609</v>
      </c>
      <c r="S13" s="37">
        <v>12.616822429906541</v>
      </c>
      <c r="T13" s="37">
        <v>0.90909090909090651</v>
      </c>
      <c r="U13" s="37">
        <v>-6.7114093959731527</v>
      </c>
      <c r="V13" s="37">
        <v>11.693548387096769</v>
      </c>
      <c r="W13" s="37">
        <v>15.267175572519083</v>
      </c>
      <c r="X13" s="37">
        <v>-0.36764705882352899</v>
      </c>
      <c r="Y13" s="37">
        <v>-2.7777777777777786</v>
      </c>
      <c r="Z13" s="37">
        <v>-13.131313131313128</v>
      </c>
      <c r="AA13" s="37">
        <v>11.570247933884296</v>
      </c>
      <c r="AB13" s="37">
        <v>2.6548672566371678</v>
      </c>
      <c r="AC13" s="64">
        <v>1.3888888888888893</v>
      </c>
      <c r="AD13" s="64">
        <v>-15.78947368421052</v>
      </c>
      <c r="AE13" s="64">
        <v>-25.746268656716421</v>
      </c>
      <c r="AF13" s="64">
        <v>-21.304347826086953</v>
      </c>
    </row>
    <row r="14" spans="1:32" ht="15.75" customHeight="1" x14ac:dyDescent="0.2">
      <c r="A14" s="206" t="s">
        <v>245</v>
      </c>
      <c r="B14" s="37">
        <v>-38.333333333333321</v>
      </c>
      <c r="C14" s="28">
        <v>-25.862068965517238</v>
      </c>
      <c r="D14" s="38">
        <v>6.25</v>
      </c>
      <c r="E14" s="38">
        <v>23.913043478260871</v>
      </c>
      <c r="F14" s="37">
        <v>0</v>
      </c>
      <c r="G14" s="37">
        <v>20.408163265306122</v>
      </c>
      <c r="H14" s="37">
        <v>29.838709677419359</v>
      </c>
      <c r="I14" s="28">
        <v>28.048780487804883</v>
      </c>
      <c r="J14" s="28">
        <v>38.333333333333329</v>
      </c>
      <c r="K14" s="37">
        <v>4.3859649122807021</v>
      </c>
      <c r="L14" s="37">
        <v>-2.7777777777777715</v>
      </c>
      <c r="M14" s="37">
        <v>-8.2191780821917817</v>
      </c>
      <c r="N14" s="37">
        <v>-8.5365853658536608</v>
      </c>
      <c r="O14" s="37">
        <v>-10.784313725490197</v>
      </c>
      <c r="P14" s="37">
        <v>7.1</v>
      </c>
      <c r="Q14" s="37">
        <v>25</v>
      </c>
      <c r="R14" s="37">
        <v>9.1346153846153797</v>
      </c>
      <c r="S14" s="37">
        <v>2.2727272727272734</v>
      </c>
      <c r="T14" s="37">
        <v>0.93457943925233877</v>
      </c>
      <c r="U14" s="37">
        <v>23.837209302325583</v>
      </c>
      <c r="V14" s="37">
        <v>25.416666666666671</v>
      </c>
      <c r="W14" s="37">
        <v>12.000000000000004</v>
      </c>
      <c r="X14" s="37">
        <v>0</v>
      </c>
      <c r="Y14" s="37">
        <v>1.4851485148514882</v>
      </c>
      <c r="Z14" s="37">
        <v>-13.5</v>
      </c>
      <c r="AA14" s="37">
        <v>17.605633802816907</v>
      </c>
      <c r="AB14" s="37">
        <v>6.7307692307692264</v>
      </c>
      <c r="AC14" s="64">
        <v>-26.744186046511622</v>
      </c>
      <c r="AD14" s="64">
        <v>-25.568181818181813</v>
      </c>
      <c r="AE14" s="64">
        <v>-37.5</v>
      </c>
      <c r="AF14" s="64">
        <v>-12.23404255319149</v>
      </c>
    </row>
    <row r="15" spans="1:32" x14ac:dyDescent="0.2">
      <c r="A15" s="206" t="s">
        <v>246</v>
      </c>
      <c r="B15" s="37">
        <v>-33.333333333333336</v>
      </c>
      <c r="C15" s="28">
        <v>-18.181818181818183</v>
      </c>
      <c r="D15" s="38">
        <v>8.3333333333333375</v>
      </c>
      <c r="E15" s="38">
        <v>38.888888888888886</v>
      </c>
      <c r="F15" s="37">
        <v>-20</v>
      </c>
      <c r="G15" s="37">
        <v>18</v>
      </c>
      <c r="H15" s="37">
        <v>12.5</v>
      </c>
      <c r="I15" s="28">
        <v>2.777777777777775</v>
      </c>
      <c r="J15" s="28">
        <v>4.5454545454545432</v>
      </c>
      <c r="K15" s="37">
        <v>-1.6666666666666679</v>
      </c>
      <c r="L15" s="37">
        <v>12.5</v>
      </c>
      <c r="M15" s="37">
        <v>-11.428571428571431</v>
      </c>
      <c r="N15" s="37">
        <v>-19.841269841269838</v>
      </c>
      <c r="O15" s="37">
        <v>-4.1666666666666643</v>
      </c>
      <c r="P15" s="37">
        <v>-18.8</v>
      </c>
      <c r="Q15" s="37">
        <v>-8.1395348837209305</v>
      </c>
      <c r="R15" s="37">
        <v>-10.869565217391298</v>
      </c>
      <c r="S15" s="37">
        <v>-11.428571428571431</v>
      </c>
      <c r="T15" s="37">
        <v>12.666666666666668</v>
      </c>
      <c r="U15" s="37">
        <v>-3.4482758620689644</v>
      </c>
      <c r="V15" s="37">
        <v>-4.0816326530612272</v>
      </c>
      <c r="W15" s="37">
        <v>21.875</v>
      </c>
      <c r="X15" s="37">
        <v>27.551020408163268</v>
      </c>
      <c r="Y15" s="37">
        <v>1.4285714285714342</v>
      </c>
      <c r="Z15" s="37">
        <v>-23.972602739726028</v>
      </c>
      <c r="AA15" s="37">
        <v>2.8301886792452855</v>
      </c>
      <c r="AB15" s="37">
        <v>0</v>
      </c>
      <c r="AC15" s="64">
        <v>-13.194444444444446</v>
      </c>
      <c r="AD15" s="64">
        <v>-23.255813953488371</v>
      </c>
      <c r="AE15" s="64">
        <v>-25.609756097560979</v>
      </c>
      <c r="AF15" s="64">
        <v>-23.404255319148941</v>
      </c>
    </row>
    <row r="16" spans="1:32" ht="14.25" customHeight="1" x14ac:dyDescent="0.2">
      <c r="A16" s="204" t="s">
        <v>91</v>
      </c>
      <c r="B16" s="37">
        <v>-12.350000000000003</v>
      </c>
      <c r="C16" s="28">
        <v>-17.900000000000006</v>
      </c>
      <c r="D16" s="38">
        <v>-3.15</v>
      </c>
      <c r="E16" s="38">
        <v>-7.4499999999999993</v>
      </c>
      <c r="F16" s="37">
        <v>17.800000000000004</v>
      </c>
      <c r="G16" s="37">
        <v>-18.649999999999999</v>
      </c>
      <c r="H16" s="37">
        <v>-10.799999999999997</v>
      </c>
      <c r="I16" s="28">
        <v>-9.6500000000000021</v>
      </c>
      <c r="J16" s="28">
        <v>-29.45</v>
      </c>
      <c r="K16" s="37">
        <v>-23.700000000000003</v>
      </c>
      <c r="L16" s="37">
        <v>5.5999999999999979</v>
      </c>
      <c r="M16" s="37">
        <v>-0.15000000000000213</v>
      </c>
      <c r="N16" s="37">
        <v>-12.75</v>
      </c>
      <c r="O16" s="37">
        <v>-13.649999999999999</v>
      </c>
      <c r="P16" s="37">
        <v>-22.6</v>
      </c>
      <c r="Q16" s="37">
        <v>-22.1</v>
      </c>
      <c r="R16" s="37">
        <v>-18.899999999999999</v>
      </c>
      <c r="S16" s="37">
        <v>-19.050000000000004</v>
      </c>
      <c r="T16" s="37">
        <v>-12.714285714285715</v>
      </c>
      <c r="U16" s="37">
        <v>-9.7421203438395416</v>
      </c>
      <c r="V16" s="37">
        <v>-13.285714285714285</v>
      </c>
      <c r="W16" s="37">
        <v>-31.714285714285715</v>
      </c>
      <c r="X16" s="37">
        <v>-10.090361445783138</v>
      </c>
      <c r="Y16" s="37">
        <v>-26</v>
      </c>
      <c r="Z16" s="37">
        <v>-22.305389221556887</v>
      </c>
      <c r="AA16" s="37">
        <v>-22.700296735905042</v>
      </c>
      <c r="AB16" s="37">
        <v>-22.238372093023255</v>
      </c>
      <c r="AC16" s="64">
        <v>-24.483775811209444</v>
      </c>
      <c r="AD16" s="64">
        <v>-33.428571428571431</v>
      </c>
      <c r="AE16" s="64">
        <v>-37.026239067055393</v>
      </c>
      <c r="AF16" s="64">
        <v>-32.703488372093027</v>
      </c>
    </row>
    <row r="17" spans="1:32" ht="15.75" customHeight="1" x14ac:dyDescent="0.2">
      <c r="A17" s="205" t="s">
        <v>243</v>
      </c>
      <c r="B17" s="37">
        <v>11.440677966101694</v>
      </c>
      <c r="C17" s="28">
        <v>-24.5</v>
      </c>
      <c r="D17" s="38">
        <v>-13.888888888888888</v>
      </c>
      <c r="E17" s="38">
        <v>-3.3333333333333357</v>
      </c>
      <c r="F17" s="37">
        <v>3.3333333333333321</v>
      </c>
      <c r="G17" s="37">
        <v>-25.55555555555555</v>
      </c>
      <c r="H17" s="37">
        <v>0</v>
      </c>
      <c r="I17" s="28">
        <v>-27.551020408163268</v>
      </c>
      <c r="J17" s="28">
        <v>-52.173913043478251</v>
      </c>
      <c r="K17" s="37">
        <v>-29.166666666666664</v>
      </c>
      <c r="L17" s="37">
        <v>4.6296296296296298</v>
      </c>
      <c r="M17" s="37">
        <v>-5.5555555555555554</v>
      </c>
      <c r="N17" s="37">
        <v>-27.922077922077928</v>
      </c>
      <c r="O17" s="37">
        <v>-17.424242424242419</v>
      </c>
      <c r="P17" s="37">
        <v>-29.8</v>
      </c>
      <c r="Q17" s="37">
        <v>-30.232558139534881</v>
      </c>
      <c r="R17" s="37">
        <v>-33.636363636363633</v>
      </c>
      <c r="S17" s="37">
        <v>-18.072289156626507</v>
      </c>
      <c r="T17" s="37">
        <v>-41.379310344827587</v>
      </c>
      <c r="U17" s="37">
        <v>-36.363636363636367</v>
      </c>
      <c r="V17" s="37">
        <v>-35.087719298245609</v>
      </c>
      <c r="W17" s="37">
        <v>-45.982142857142854</v>
      </c>
      <c r="X17" s="37">
        <v>-15.789473684210524</v>
      </c>
      <c r="Y17" s="37">
        <v>-34.285714285714285</v>
      </c>
      <c r="Z17" s="37">
        <v>-31.666666666666664</v>
      </c>
      <c r="AA17" s="37">
        <v>-21.428571428571431</v>
      </c>
      <c r="AB17" s="37">
        <v>-36.607142857142861</v>
      </c>
      <c r="AC17" s="64">
        <v>-38.028169014084511</v>
      </c>
      <c r="AD17" s="64">
        <v>-44.186046511627907</v>
      </c>
      <c r="AE17" s="64">
        <v>-49.425287356321839</v>
      </c>
      <c r="AF17" s="64">
        <v>-44.767441860465112</v>
      </c>
    </row>
    <row r="18" spans="1:32" ht="15.75" customHeight="1" x14ac:dyDescent="0.2">
      <c r="A18" s="205" t="s">
        <v>244</v>
      </c>
      <c r="B18" s="37">
        <v>19.196428571428569</v>
      </c>
      <c r="C18" s="28">
        <v>-8</v>
      </c>
      <c r="D18" s="38">
        <v>3.6144578313253</v>
      </c>
      <c r="E18" s="38">
        <v>-7.1428571428571459</v>
      </c>
      <c r="F18" s="37">
        <v>31.250000000000011</v>
      </c>
      <c r="G18" s="37">
        <v>11.4864864864865</v>
      </c>
      <c r="H18" s="37">
        <v>-17.763157894736839</v>
      </c>
      <c r="I18" s="28">
        <v>-7.7777777777777786</v>
      </c>
      <c r="J18" s="28">
        <v>-39.10891089108911</v>
      </c>
      <c r="K18" s="37">
        <v>-24.657534246575342</v>
      </c>
      <c r="L18" s="37">
        <v>14</v>
      </c>
      <c r="M18" s="37">
        <v>-2.9166666666666643</v>
      </c>
      <c r="N18" s="37">
        <v>-7.3170731707317103</v>
      </c>
      <c r="O18" s="37">
        <v>-16.363636363636363</v>
      </c>
      <c r="P18" s="37">
        <v>-28.9</v>
      </c>
      <c r="Q18" s="37">
        <v>-26.92307692307692</v>
      </c>
      <c r="R18" s="37">
        <v>-27.542372881355931</v>
      </c>
      <c r="S18" s="37">
        <v>-30.373831775700939</v>
      </c>
      <c r="T18" s="37">
        <v>-14.545454545454543</v>
      </c>
      <c r="U18" s="37">
        <v>-8.724832214765101</v>
      </c>
      <c r="V18" s="37">
        <v>-11.693548387096776</v>
      </c>
      <c r="W18" s="37">
        <v>-32.44274809160305</v>
      </c>
      <c r="X18" s="37">
        <v>-18.382352941176467</v>
      </c>
      <c r="Y18" s="37">
        <v>-24.999999999999996</v>
      </c>
      <c r="Z18" s="37">
        <v>-24.747474747474751</v>
      </c>
      <c r="AA18" s="37">
        <v>-34.297520661157023</v>
      </c>
      <c r="AB18" s="37">
        <v>-21.681415929203542</v>
      </c>
      <c r="AC18" s="64">
        <v>-28.440366972477065</v>
      </c>
      <c r="AD18" s="64">
        <v>-31.954887218045112</v>
      </c>
      <c r="AE18" s="64">
        <v>-33.582089552238813</v>
      </c>
      <c r="AF18" s="64">
        <v>-26.956521739130437</v>
      </c>
    </row>
    <row r="19" spans="1:32" ht="28.5" x14ac:dyDescent="0.2">
      <c r="A19" s="206" t="s">
        <v>247</v>
      </c>
      <c r="B19" s="37">
        <v>13.793103448275861</v>
      </c>
      <c r="C19" s="28">
        <v>-5</v>
      </c>
      <c r="D19" s="38">
        <v>4.1666666666666679</v>
      </c>
      <c r="E19" s="38">
        <v>-13.043478260869563</v>
      </c>
      <c r="F19" s="37">
        <v>25.925925925925924</v>
      </c>
      <c r="G19" s="37">
        <v>-25.510204081632651</v>
      </c>
      <c r="H19" s="37">
        <v>-9.6774193548387082</v>
      </c>
      <c r="I19" s="28">
        <v>4.8780487804878021</v>
      </c>
      <c r="J19" s="28">
        <v>-15</v>
      </c>
      <c r="K19" s="37">
        <v>-35.964912280701753</v>
      </c>
      <c r="L19" s="37">
        <v>-8.3333333333333286</v>
      </c>
      <c r="M19" s="37">
        <v>19.863013698630137</v>
      </c>
      <c r="N19" s="37">
        <v>-9.1463414634146325</v>
      </c>
      <c r="O19" s="37">
        <v>-18.811881188118814</v>
      </c>
      <c r="P19" s="37">
        <v>-2.4</v>
      </c>
      <c r="Q19" s="37">
        <v>-13.461538461538463</v>
      </c>
      <c r="R19" s="37">
        <v>-9.6153846153846132</v>
      </c>
      <c r="S19" s="37">
        <v>-13.636363636363637</v>
      </c>
      <c r="T19" s="37">
        <v>-11.682242990654206</v>
      </c>
      <c r="U19" s="37">
        <v>5.8139534883720927</v>
      </c>
      <c r="V19" s="37">
        <v>-9.1666666666666643</v>
      </c>
      <c r="W19" s="37">
        <v>-16.666666666666664</v>
      </c>
      <c r="X19" s="37">
        <v>5.8139534883720927</v>
      </c>
      <c r="Y19" s="37">
        <v>-17.82178217821782</v>
      </c>
      <c r="Z19" s="37">
        <v>-14</v>
      </c>
      <c r="AA19" s="37">
        <v>-3.5211267605633836</v>
      </c>
      <c r="AB19" s="37">
        <v>-19.230769230769234</v>
      </c>
      <c r="AC19" s="64">
        <v>-16.86046511627907</v>
      </c>
      <c r="AD19" s="64">
        <v>-23.863636363636367</v>
      </c>
      <c r="AE19" s="64">
        <v>-35</v>
      </c>
      <c r="AF19" s="64">
        <v>-21.276595744680851</v>
      </c>
    </row>
    <row r="20" spans="1:32" x14ac:dyDescent="0.2">
      <c r="A20" s="206" t="s">
        <v>246</v>
      </c>
      <c r="B20" s="37">
        <v>20</v>
      </c>
      <c r="C20" s="28">
        <v>2.5</v>
      </c>
      <c r="D20" s="38">
        <v>0</v>
      </c>
      <c r="E20" s="38">
        <v>-22.222222222222221</v>
      </c>
      <c r="F20" s="37">
        <v>-35</v>
      </c>
      <c r="G20" s="37">
        <v>-14</v>
      </c>
      <c r="H20" s="37">
        <v>-8.3333333333333321</v>
      </c>
      <c r="I20" s="28">
        <v>-2.777777777777775</v>
      </c>
      <c r="J20" s="28">
        <v>-4.5454545454545485</v>
      </c>
      <c r="K20" s="37">
        <v>8.3333333333333286</v>
      </c>
      <c r="L20" s="37">
        <v>-31.25</v>
      </c>
      <c r="M20" s="37">
        <v>-21.428571428571434</v>
      </c>
      <c r="N20" s="37">
        <v>-9.5238095238095219</v>
      </c>
      <c r="O20" s="37">
        <v>0.69444444444444642</v>
      </c>
      <c r="P20" s="37">
        <v>-28.6</v>
      </c>
      <c r="Q20" s="37">
        <v>-13.95348837209302</v>
      </c>
      <c r="R20" s="37">
        <v>-6.5217391304347814</v>
      </c>
      <c r="S20" s="37">
        <v>-10.000000000000004</v>
      </c>
      <c r="T20" s="37">
        <v>10.666666666666668</v>
      </c>
      <c r="U20" s="37">
        <v>-8.6206896551724093</v>
      </c>
      <c r="V20" s="37">
        <v>-2.0408163265306136</v>
      </c>
      <c r="W20" s="37">
        <v>-14.0625</v>
      </c>
      <c r="X20" s="37">
        <v>-12.244897959183671</v>
      </c>
      <c r="Y20" s="37">
        <v>-37.142857142857139</v>
      </c>
      <c r="Z20" s="37">
        <v>-23.972602739726032</v>
      </c>
      <c r="AA20" s="37">
        <v>-22.641509433962266</v>
      </c>
      <c r="AB20" s="37">
        <v>-16.197183098591548</v>
      </c>
      <c r="AC20" s="64">
        <v>-13.194444444444443</v>
      </c>
      <c r="AD20" s="64">
        <v>-36.04651162790698</v>
      </c>
      <c r="AE20" s="64">
        <v>-25.609756097560972</v>
      </c>
      <c r="AF20" s="64">
        <v>-46.808510638297868</v>
      </c>
    </row>
    <row r="21" spans="1:32" ht="14.25" customHeight="1" x14ac:dyDescent="0.2">
      <c r="A21" s="204" t="s">
        <v>93</v>
      </c>
      <c r="B21" s="37">
        <v>-0.40000000000000213</v>
      </c>
      <c r="C21" s="28">
        <v>5.1000000000000014</v>
      </c>
      <c r="D21" s="38">
        <v>20.9</v>
      </c>
      <c r="E21" s="38">
        <v>7.5</v>
      </c>
      <c r="F21" s="37">
        <v>-43.5</v>
      </c>
      <c r="G21" s="37">
        <v>20.2</v>
      </c>
      <c r="H21" s="37">
        <v>43.5</v>
      </c>
      <c r="I21" s="28">
        <v>29.8</v>
      </c>
      <c r="J21" s="28">
        <v>45.2</v>
      </c>
      <c r="K21" s="37">
        <v>10.700000000000003</v>
      </c>
      <c r="L21" s="37">
        <v>14.599999999999998</v>
      </c>
      <c r="M21" s="37">
        <v>27.7</v>
      </c>
      <c r="N21" s="37">
        <v>0</v>
      </c>
      <c r="O21" s="37">
        <v>6.0606060606060606</v>
      </c>
      <c r="P21" s="37">
        <v>-0.8</v>
      </c>
      <c r="Q21" s="37">
        <v>14</v>
      </c>
      <c r="R21" s="37">
        <v>-2</v>
      </c>
      <c r="S21" s="37">
        <v>16.3</v>
      </c>
      <c r="T21" s="37">
        <v>-2.8571428571428612</v>
      </c>
      <c r="U21" s="37">
        <v>-5.4597701149425291</v>
      </c>
      <c r="V21" s="37">
        <v>14.899713467048713</v>
      </c>
      <c r="W21" s="37">
        <v>7.4285714285714306</v>
      </c>
      <c r="X21" s="37">
        <v>9.3373493975903621</v>
      </c>
      <c r="Y21" s="37">
        <v>-7.1428571428571423</v>
      </c>
      <c r="Z21" s="37">
        <v>-5.405405405405407</v>
      </c>
      <c r="AA21" s="37">
        <v>-0.89020771513353125</v>
      </c>
      <c r="AB21" s="37">
        <v>-2.9069767441860463</v>
      </c>
      <c r="AC21" s="64">
        <v>-12.389380530973447</v>
      </c>
      <c r="AD21" s="64">
        <v>-26.285714285714288</v>
      </c>
      <c r="AE21" s="64">
        <v>-24.781341107871722</v>
      </c>
      <c r="AF21" s="64">
        <v>-21.865889212827991</v>
      </c>
    </row>
    <row r="22" spans="1:32" x14ac:dyDescent="0.2">
      <c r="A22" s="205" t="s">
        <v>243</v>
      </c>
      <c r="B22" s="37">
        <v>19.166666666666671</v>
      </c>
      <c r="C22" s="28">
        <v>0</v>
      </c>
      <c r="D22" s="38">
        <v>18.055555555555554</v>
      </c>
      <c r="E22" s="38">
        <v>9.9999999999999964</v>
      </c>
      <c r="F22" s="37">
        <v>-6.6666666666666679</v>
      </c>
      <c r="G22" s="37">
        <v>17.777777777777779</v>
      </c>
      <c r="H22" s="37">
        <v>38.888888888888886</v>
      </c>
      <c r="I22" s="28">
        <v>28.571428571428569</v>
      </c>
      <c r="J22" s="28">
        <v>28.260869565217391</v>
      </c>
      <c r="K22" s="37">
        <v>19.444444444444446</v>
      </c>
      <c r="L22" s="37">
        <v>12.962962962962962</v>
      </c>
      <c r="M22" s="37">
        <v>34.722222222222229</v>
      </c>
      <c r="N22" s="37">
        <v>-2.5974025974025974</v>
      </c>
      <c r="O22" s="37">
        <v>-2.7272727272727271</v>
      </c>
      <c r="P22" s="37">
        <v>7.1</v>
      </c>
      <c r="Q22" s="37">
        <v>-10.465116279069768</v>
      </c>
      <c r="R22" s="37">
        <v>-34.545454545454547</v>
      </c>
      <c r="S22" s="37">
        <v>4.8192771084337354</v>
      </c>
      <c r="T22" s="37">
        <v>-27.586206896551722</v>
      </c>
      <c r="U22" s="37">
        <v>-41.818181818181813</v>
      </c>
      <c r="V22" s="37">
        <v>-10.526315789473683</v>
      </c>
      <c r="W22" s="37">
        <v>-2.6785714285714284</v>
      </c>
      <c r="X22" s="37">
        <v>-21.052631578947366</v>
      </c>
      <c r="Y22" s="37">
        <v>-38.571428571428577</v>
      </c>
      <c r="Z22" s="37">
        <v>-14.516129032258066</v>
      </c>
      <c r="AA22" s="37">
        <v>4.395604395604396</v>
      </c>
      <c r="AB22" s="37">
        <v>-12.5</v>
      </c>
      <c r="AC22" s="64">
        <v>5.6338028169014089</v>
      </c>
      <c r="AD22" s="64">
        <v>-31.395348837209301</v>
      </c>
      <c r="AE22" s="64">
        <v>-34.482758620689658</v>
      </c>
      <c r="AF22" s="64">
        <v>-39.534883720930232</v>
      </c>
    </row>
    <row r="23" spans="1:32" ht="15.75" customHeight="1" x14ac:dyDescent="0.2">
      <c r="A23" s="205" t="s">
        <v>244</v>
      </c>
      <c r="B23" s="37">
        <v>-16.363636363636367</v>
      </c>
      <c r="C23" s="28">
        <v>13.131313131313135</v>
      </c>
      <c r="D23" s="38">
        <v>30.120481927710841</v>
      </c>
      <c r="E23" s="38">
        <v>-8.9285714285714306</v>
      </c>
      <c r="F23" s="37">
        <v>-62.499999999999993</v>
      </c>
      <c r="G23" s="37">
        <v>25.675675675675677</v>
      </c>
      <c r="H23" s="37">
        <v>44.73684210526315</v>
      </c>
      <c r="I23" s="28">
        <v>30</v>
      </c>
      <c r="J23" s="28">
        <v>53.46534653465347</v>
      </c>
      <c r="K23" s="37">
        <v>13.698630136986301</v>
      </c>
      <c r="L23" s="37">
        <v>17</v>
      </c>
      <c r="M23" s="37">
        <v>35.833333333333329</v>
      </c>
      <c r="N23" s="37">
        <v>11.38211382113821</v>
      </c>
      <c r="O23" s="37">
        <v>3.9603960396039604</v>
      </c>
      <c r="P23" s="37">
        <v>-11.4</v>
      </c>
      <c r="Q23" s="37">
        <v>17.948717948717949</v>
      </c>
      <c r="R23" s="37">
        <v>0</v>
      </c>
      <c r="S23" s="37">
        <v>26.168224299065418</v>
      </c>
      <c r="T23" s="37">
        <v>-1.8181818181818181</v>
      </c>
      <c r="U23" s="37">
        <v>-3.3557046979865772</v>
      </c>
      <c r="V23" s="37">
        <v>12.903225806451612</v>
      </c>
      <c r="W23" s="37">
        <v>12.213740458015266</v>
      </c>
      <c r="X23" s="37">
        <v>9.5588235294117645</v>
      </c>
      <c r="Y23" s="37">
        <v>-3.4722222222222223</v>
      </c>
      <c r="Z23" s="37">
        <v>12.121212121212121</v>
      </c>
      <c r="AA23" s="37">
        <v>-9.9173553719008272</v>
      </c>
      <c r="AB23" s="37">
        <v>-3.5398230088495577</v>
      </c>
      <c r="AC23" s="64">
        <v>-13.761467889908257</v>
      </c>
      <c r="AD23" s="64">
        <v>-13.533834586466165</v>
      </c>
      <c r="AE23" s="64">
        <v>-16.417910447761194</v>
      </c>
      <c r="AF23" s="64">
        <v>-15.65217391304348</v>
      </c>
    </row>
    <row r="24" spans="1:32" ht="15.75" customHeight="1" x14ac:dyDescent="0.2">
      <c r="A24" s="206" t="s">
        <v>247</v>
      </c>
      <c r="B24" s="37">
        <v>-23.333333333333336</v>
      </c>
      <c r="C24" s="28">
        <v>-20.68965517241379</v>
      </c>
      <c r="D24" s="38">
        <v>12.5</v>
      </c>
      <c r="E24" s="38">
        <v>39.130434782608702</v>
      </c>
      <c r="F24" s="37">
        <v>-62.962962962962962</v>
      </c>
      <c r="G24" s="37">
        <v>8.1632653061224474</v>
      </c>
      <c r="H24" s="37">
        <v>56.451612903225801</v>
      </c>
      <c r="I24" s="28">
        <v>46.341463414634148</v>
      </c>
      <c r="J24" s="28">
        <v>56.666666666666657</v>
      </c>
      <c r="K24" s="37">
        <v>1.7543859649122806</v>
      </c>
      <c r="L24" s="37">
        <v>16.666666666666661</v>
      </c>
      <c r="M24" s="37">
        <v>20.547945205479451</v>
      </c>
      <c r="N24" s="37">
        <v>-6.0975609756097562</v>
      </c>
      <c r="O24" s="37">
        <v>4.1666666666666661</v>
      </c>
      <c r="P24" s="37">
        <v>3.5</v>
      </c>
      <c r="Q24" s="37">
        <v>31.73076923076923</v>
      </c>
      <c r="R24" s="37">
        <v>13.461538461538462</v>
      </c>
      <c r="S24" s="37">
        <v>9.0909090909090917</v>
      </c>
      <c r="T24" s="37">
        <v>5.6074766355140184</v>
      </c>
      <c r="U24" s="37">
        <v>9.3023255813953494</v>
      </c>
      <c r="V24" s="37">
        <v>34.45378151260504</v>
      </c>
      <c r="W24" s="37">
        <v>22.666666666666664</v>
      </c>
      <c r="X24" s="37">
        <v>6.9767441860465116</v>
      </c>
      <c r="Y24" s="37">
        <v>19.801980198019802</v>
      </c>
      <c r="Z24" s="37">
        <v>-5.0505050505050502</v>
      </c>
      <c r="AA24" s="37">
        <v>16.901408450704224</v>
      </c>
      <c r="AB24" s="37">
        <v>0.96153846153846156</v>
      </c>
      <c r="AC24" s="64">
        <v>-19.767441860465116</v>
      </c>
      <c r="AD24" s="64">
        <v>-23.863636363636363</v>
      </c>
      <c r="AE24" s="64">
        <v>-22.5</v>
      </c>
      <c r="AF24" s="64">
        <v>-5.3191489361702127</v>
      </c>
    </row>
    <row r="25" spans="1:32" ht="15.75" customHeight="1" x14ac:dyDescent="0.2">
      <c r="A25" s="206" t="s">
        <v>246</v>
      </c>
      <c r="B25" s="37">
        <v>13.333333333333332</v>
      </c>
      <c r="C25" s="28">
        <v>27.27272727272727</v>
      </c>
      <c r="D25" s="38">
        <v>-8.3333333333333286</v>
      </c>
      <c r="E25" s="38">
        <v>11.111111111111111</v>
      </c>
      <c r="F25" s="37">
        <v>0</v>
      </c>
      <c r="G25" s="37">
        <v>32</v>
      </c>
      <c r="H25" s="37">
        <v>12.500000000000004</v>
      </c>
      <c r="I25" s="28">
        <v>-5.5555555555555571</v>
      </c>
      <c r="J25" s="28">
        <v>9.0909090909090864</v>
      </c>
      <c r="K25" s="37">
        <v>10</v>
      </c>
      <c r="L25" s="37">
        <v>-12.5</v>
      </c>
      <c r="M25" s="37">
        <v>0</v>
      </c>
      <c r="N25" s="37">
        <v>-11.111111111111111</v>
      </c>
      <c r="O25" s="37">
        <v>2.2999999999999972</v>
      </c>
      <c r="P25" s="37">
        <v>3.6</v>
      </c>
      <c r="Q25" s="37">
        <v>9.3023255813953494</v>
      </c>
      <c r="R25" s="37">
        <v>-2.8985507246376812</v>
      </c>
      <c r="S25" s="37">
        <v>24.285714285714285</v>
      </c>
      <c r="T25" s="37">
        <v>2.666666666666667</v>
      </c>
      <c r="U25" s="37">
        <v>0</v>
      </c>
      <c r="V25" s="37">
        <v>2.0408163265306123</v>
      </c>
      <c r="W25" s="37">
        <v>-12.5</v>
      </c>
      <c r="X25" s="37">
        <v>51.020408163265309</v>
      </c>
      <c r="Y25" s="37">
        <v>-37.142857142857146</v>
      </c>
      <c r="Z25" s="37">
        <v>-23.943661971830984</v>
      </c>
      <c r="AA25" s="37">
        <v>-11.320754716981133</v>
      </c>
      <c r="AB25" s="37">
        <v>0</v>
      </c>
      <c r="AC25" s="64">
        <v>-20.833333333333336</v>
      </c>
      <c r="AD25" s="64">
        <v>-60.465116279069761</v>
      </c>
      <c r="AE25" s="64">
        <v>-34.146341463414636</v>
      </c>
      <c r="AF25" s="64">
        <v>-38.297872340425535</v>
      </c>
    </row>
    <row r="26" spans="1:32" s="42" customFormat="1" x14ac:dyDescent="0.2">
      <c r="A26" s="467" t="s">
        <v>94</v>
      </c>
      <c r="B26" s="467"/>
      <c r="C26" s="467"/>
      <c r="D26" s="467"/>
      <c r="E26" s="467"/>
      <c r="F26" s="467"/>
      <c r="G26" s="467"/>
      <c r="H26" s="467"/>
      <c r="I26" s="467"/>
      <c r="J26" s="137"/>
      <c r="K26" s="37"/>
      <c r="L26" s="37"/>
      <c r="M26" s="37"/>
      <c r="N26" s="37"/>
      <c r="O26" s="37"/>
      <c r="P26" s="37"/>
      <c r="Q26" s="4"/>
      <c r="R26" s="4"/>
      <c r="S26" s="4"/>
      <c r="T26" s="37"/>
      <c r="U26" s="37"/>
      <c r="V26" s="37"/>
      <c r="W26" s="37"/>
      <c r="X26" s="37"/>
      <c r="Y26" s="37"/>
      <c r="Z26" s="37"/>
      <c r="AA26" s="37"/>
      <c r="AB26" s="37"/>
      <c r="AC26" s="63"/>
      <c r="AD26" s="63"/>
      <c r="AE26" s="63"/>
      <c r="AF26" s="63"/>
    </row>
    <row r="27" spans="1:32" x14ac:dyDescent="0.2">
      <c r="A27" s="204" t="s">
        <v>86</v>
      </c>
      <c r="B27" s="91">
        <v>7.4000000000000021</v>
      </c>
      <c r="C27" s="92">
        <v>18.399999999999999</v>
      </c>
      <c r="D27" s="38">
        <v>18.850000000000001</v>
      </c>
      <c r="E27" s="38">
        <v>39.300000000000004</v>
      </c>
      <c r="F27" s="37">
        <v>24.300000000000004</v>
      </c>
      <c r="G27" s="37">
        <v>39.65</v>
      </c>
      <c r="H27" s="91">
        <v>42.4</v>
      </c>
      <c r="I27" s="92">
        <v>32.300000000000004</v>
      </c>
      <c r="J27" s="92">
        <v>49.75</v>
      </c>
      <c r="K27" s="37">
        <v>37.549999999999997</v>
      </c>
      <c r="L27" s="37">
        <v>9.899999999999995</v>
      </c>
      <c r="M27" s="37">
        <v>26.249999999999996</v>
      </c>
      <c r="N27" s="37">
        <v>17</v>
      </c>
      <c r="O27" s="37">
        <v>21.300000000000004</v>
      </c>
      <c r="P27" s="37">
        <v>-21.2</v>
      </c>
      <c r="Q27" s="37">
        <v>25.349999999999994</v>
      </c>
      <c r="R27" s="37">
        <v>16.25</v>
      </c>
      <c r="S27" s="37">
        <v>35.25</v>
      </c>
      <c r="T27" s="37">
        <v>29.714285714285708</v>
      </c>
      <c r="U27" s="37">
        <v>14.183381088825207</v>
      </c>
      <c r="V27" s="37">
        <v>35.571428571428569</v>
      </c>
      <c r="W27" s="37">
        <v>28.285714285714288</v>
      </c>
      <c r="X27" s="37">
        <v>36.445783132530124</v>
      </c>
      <c r="Y27" s="37">
        <v>25</v>
      </c>
      <c r="Z27" s="37">
        <v>44.925373134328353</v>
      </c>
      <c r="AA27" s="37">
        <v>45.697329376854604</v>
      </c>
      <c r="AB27" s="37">
        <v>38.95348837209302</v>
      </c>
      <c r="AC27" s="64">
        <v>36.873156342182895</v>
      </c>
      <c r="AD27" s="64">
        <v>23.142857142857142</v>
      </c>
      <c r="AE27" s="64">
        <v>14.76608187134503</v>
      </c>
      <c r="AF27" s="64">
        <v>20.203488372093027</v>
      </c>
    </row>
    <row r="28" spans="1:32" x14ac:dyDescent="0.2">
      <c r="A28" s="205" t="s">
        <v>243</v>
      </c>
      <c r="B28" s="37">
        <v>9.8958333333333321</v>
      </c>
      <c r="C28" s="28">
        <v>20.192307692307693</v>
      </c>
      <c r="D28" s="38">
        <v>19.811320754716981</v>
      </c>
      <c r="E28" s="38">
        <v>36.95652173913043</v>
      </c>
      <c r="F28" s="37">
        <v>5.5555555555555571</v>
      </c>
      <c r="G28" s="37">
        <v>24.444444444444443</v>
      </c>
      <c r="H28" s="37">
        <v>30.434782608695652</v>
      </c>
      <c r="I28" s="28">
        <v>21.568627450980394</v>
      </c>
      <c r="J28" s="28">
        <v>48.07692307692308</v>
      </c>
      <c r="K28" s="37">
        <v>17.391304347826086</v>
      </c>
      <c r="L28" s="37">
        <v>0</v>
      </c>
      <c r="M28" s="37">
        <v>12.765957446808507</v>
      </c>
      <c r="N28" s="37">
        <v>17.96875</v>
      </c>
      <c r="O28" s="37">
        <v>-1.724137931034484</v>
      </c>
      <c r="P28" s="37">
        <v>9.3000000000000007</v>
      </c>
      <c r="Q28" s="37">
        <v>-19.736842105263165</v>
      </c>
      <c r="R28" s="37">
        <v>-54.444444444444443</v>
      </c>
      <c r="S28" s="37">
        <v>13.934426229508201</v>
      </c>
      <c r="T28" s="37">
        <v>-1.0416666666666643</v>
      </c>
      <c r="U28" s="37">
        <v>-52.127659574468083</v>
      </c>
      <c r="V28" s="37">
        <v>-10.975609756097562</v>
      </c>
      <c r="W28" s="37">
        <v>11.176470588235293</v>
      </c>
      <c r="X28" s="37">
        <v>-15.38461538461538</v>
      </c>
      <c r="Y28" s="37">
        <v>-14.583333333333332</v>
      </c>
      <c r="Z28" s="37">
        <v>23.148148148148145</v>
      </c>
      <c r="AA28" s="37">
        <v>26.666666666666661</v>
      </c>
      <c r="AB28" s="37">
        <v>3.3333333333333357</v>
      </c>
      <c r="AC28" s="64">
        <v>21.296296296296298</v>
      </c>
      <c r="AD28" s="64">
        <v>2.6315789473684248</v>
      </c>
      <c r="AE28" s="64">
        <v>2.34375</v>
      </c>
      <c r="AF28" s="64">
        <v>0</v>
      </c>
    </row>
    <row r="29" spans="1:32" x14ac:dyDescent="0.2">
      <c r="A29" s="205" t="s">
        <v>244</v>
      </c>
      <c r="B29" s="37">
        <v>4.1322314049586772</v>
      </c>
      <c r="C29" s="28">
        <v>10.294117647058826</v>
      </c>
      <c r="D29" s="38">
        <v>13.043478260869563</v>
      </c>
      <c r="E29" s="38">
        <v>1.6666666666666643</v>
      </c>
      <c r="F29" s="37">
        <v>18.965517241379299</v>
      </c>
      <c r="G29" s="37">
        <v>52.816901408450711</v>
      </c>
      <c r="H29" s="37">
        <v>36.144578313253007</v>
      </c>
      <c r="I29" s="28">
        <v>40</v>
      </c>
      <c r="J29" s="28">
        <v>53.125</v>
      </c>
      <c r="K29" s="37">
        <v>44.262295081967217</v>
      </c>
      <c r="L29" s="37">
        <v>-1.5151515151515191</v>
      </c>
      <c r="M29" s="37">
        <v>24.311926605504585</v>
      </c>
      <c r="N29" s="37">
        <v>14.583333333333332</v>
      </c>
      <c r="O29" s="37">
        <v>18.87755102040817</v>
      </c>
      <c r="P29" s="37">
        <v>12.2</v>
      </c>
      <c r="Q29" s="37">
        <v>27.570093457943926</v>
      </c>
      <c r="R29" s="37">
        <v>23.469387755102041</v>
      </c>
      <c r="S29" s="37">
        <v>48.130841121495322</v>
      </c>
      <c r="T29" s="37">
        <v>21.05263157894737</v>
      </c>
      <c r="U29" s="37">
        <v>21.54471544715447</v>
      </c>
      <c r="V29" s="37">
        <v>42.129629629629626</v>
      </c>
      <c r="W29" s="37">
        <v>29.104477611940297</v>
      </c>
      <c r="X29" s="37">
        <v>35.57692307692308</v>
      </c>
      <c r="Y29" s="37">
        <v>32.116788321167881</v>
      </c>
      <c r="Z29" s="37">
        <v>56.666666666666664</v>
      </c>
      <c r="AA29" s="37">
        <v>54.716981132075475</v>
      </c>
      <c r="AB29" s="37">
        <v>45.192307692307693</v>
      </c>
      <c r="AC29" s="64">
        <v>33.82352941176471</v>
      </c>
      <c r="AD29" s="64">
        <v>24.107142857142854</v>
      </c>
      <c r="AE29" s="64">
        <v>5.9322033898305122</v>
      </c>
      <c r="AF29" s="64">
        <v>17.924528301886788</v>
      </c>
    </row>
    <row r="30" spans="1:32" ht="28.5" x14ac:dyDescent="0.2">
      <c r="A30" s="206" t="s">
        <v>245</v>
      </c>
      <c r="B30" s="37">
        <v>6.2499999999999964</v>
      </c>
      <c r="C30" s="28">
        <v>40.909090909090907</v>
      </c>
      <c r="D30" s="38">
        <v>25.862068965517249</v>
      </c>
      <c r="E30" s="38">
        <v>31.481481481481481</v>
      </c>
      <c r="F30" s="37">
        <v>30.952380952380956</v>
      </c>
      <c r="G30" s="37">
        <v>56.382978723404257</v>
      </c>
      <c r="H30" s="37">
        <v>56.666666666666664</v>
      </c>
      <c r="I30" s="28">
        <v>39.024390243902438</v>
      </c>
      <c r="J30" s="28">
        <v>50</v>
      </c>
      <c r="K30" s="37">
        <v>36.619718309859152</v>
      </c>
      <c r="L30" s="37">
        <v>34</v>
      </c>
      <c r="M30" s="37">
        <v>30.208333333333332</v>
      </c>
      <c r="N30" s="37">
        <v>19.277108433734938</v>
      </c>
      <c r="O30" s="37">
        <v>29.797979797979796</v>
      </c>
      <c r="P30" s="37">
        <v>25.5</v>
      </c>
      <c r="Q30" s="37">
        <v>47.474747474747474</v>
      </c>
      <c r="R30" s="37">
        <v>23.245614035087723</v>
      </c>
      <c r="S30" s="37">
        <v>37.244897959183675</v>
      </c>
      <c r="T30" s="37">
        <v>37.711864406779654</v>
      </c>
      <c r="U30" s="37">
        <v>18.446601941747574</v>
      </c>
      <c r="V30" s="37">
        <v>45.555555555555557</v>
      </c>
      <c r="W30" s="37">
        <v>28.235294117647058</v>
      </c>
      <c r="X30" s="37">
        <v>53.431372549019613</v>
      </c>
      <c r="Y30" s="37">
        <v>31.304347826086953</v>
      </c>
      <c r="Z30" s="37">
        <v>47.247706422018354</v>
      </c>
      <c r="AA30" s="37">
        <v>48.913043478260867</v>
      </c>
      <c r="AB30" s="37">
        <v>36.697247706422019</v>
      </c>
      <c r="AC30" s="64">
        <v>41.237113402061858</v>
      </c>
      <c r="AD30" s="64">
        <v>22.395833333333343</v>
      </c>
      <c r="AE30" s="64">
        <v>22.549019607843139</v>
      </c>
      <c r="AF30" s="64">
        <v>28.282828282828284</v>
      </c>
    </row>
    <row r="31" spans="1:32" x14ac:dyDescent="0.2">
      <c r="A31" s="206" t="s">
        <v>246</v>
      </c>
      <c r="B31" s="37">
        <v>15.625</v>
      </c>
      <c r="C31" s="28">
        <v>16.666666666666664</v>
      </c>
      <c r="D31" s="38">
        <v>35.294117647058826</v>
      </c>
      <c r="E31" s="38">
        <v>0</v>
      </c>
      <c r="F31" s="37">
        <v>68.75</v>
      </c>
      <c r="G31" s="37">
        <v>26.666666666666664</v>
      </c>
      <c r="H31" s="37">
        <v>40.625</v>
      </c>
      <c r="I31" s="28">
        <v>33.333333333333329</v>
      </c>
      <c r="J31" s="28">
        <v>28.125</v>
      </c>
      <c r="K31" s="37">
        <v>40.243902439024389</v>
      </c>
      <c r="L31" s="37">
        <v>23.52941176470588</v>
      </c>
      <c r="M31" s="37">
        <v>35.416666666666664</v>
      </c>
      <c r="N31" s="37">
        <v>17.307692307692307</v>
      </c>
      <c r="O31" s="37">
        <v>28.947368421052627</v>
      </c>
      <c r="P31" s="37">
        <v>28.4</v>
      </c>
      <c r="Q31" s="37">
        <v>39.705882352941174</v>
      </c>
      <c r="R31" s="37">
        <v>35.393258426966298</v>
      </c>
      <c r="S31" s="37">
        <v>32.926829268292693</v>
      </c>
      <c r="T31" s="37">
        <v>44.943820224719104</v>
      </c>
      <c r="U31" s="37">
        <v>37.5</v>
      </c>
      <c r="V31" s="37">
        <v>33.333333333333336</v>
      </c>
      <c r="W31" s="37">
        <v>57.608695652173907</v>
      </c>
      <c r="X31" s="37">
        <v>49.295774647887328</v>
      </c>
      <c r="Y31" s="37">
        <v>29</v>
      </c>
      <c r="Z31" s="37">
        <v>45.312499999999993</v>
      </c>
      <c r="AA31" s="37">
        <v>48.4375</v>
      </c>
      <c r="AB31" s="37">
        <v>52.906976744186046</v>
      </c>
      <c r="AC31" s="64">
        <v>45.294117647058826</v>
      </c>
      <c r="AD31" s="64">
        <v>46.212121212121211</v>
      </c>
      <c r="AE31" s="64">
        <v>35.087719298245609</v>
      </c>
      <c r="AF31" s="64">
        <v>36.290322580645153</v>
      </c>
    </row>
    <row r="32" spans="1:32" x14ac:dyDescent="0.2">
      <c r="A32" s="204" t="s">
        <v>91</v>
      </c>
      <c r="B32" s="37">
        <v>13.8</v>
      </c>
      <c r="C32" s="38">
        <v>18.800000000000004</v>
      </c>
      <c r="D32" s="38">
        <v>33</v>
      </c>
      <c r="E32" s="73">
        <v>10.799999999999997</v>
      </c>
      <c r="F32" s="37">
        <v>-35.599999999999994</v>
      </c>
      <c r="G32" s="37">
        <v>21.299999999999997</v>
      </c>
      <c r="H32" s="37">
        <v>49</v>
      </c>
      <c r="I32" s="38">
        <v>18.2</v>
      </c>
      <c r="J32" s="38">
        <v>50.5</v>
      </c>
      <c r="K32" s="37">
        <v>21.999999999999996</v>
      </c>
      <c r="L32" s="37">
        <v>23.2</v>
      </c>
      <c r="M32" s="37">
        <v>24.299999999999997</v>
      </c>
      <c r="N32" s="37">
        <v>6.3999999999999986</v>
      </c>
      <c r="O32" s="37">
        <v>12</v>
      </c>
      <c r="P32" s="37">
        <v>2</v>
      </c>
      <c r="Q32" s="37">
        <v>22.8</v>
      </c>
      <c r="R32" s="4">
        <v>8.3999999999999986</v>
      </c>
      <c r="S32" s="4">
        <v>23.099999999999998</v>
      </c>
      <c r="T32" s="37">
        <v>8.2857142857142847</v>
      </c>
      <c r="U32" s="37">
        <v>9.4555873925501466</v>
      </c>
      <c r="V32" s="37">
        <v>18.857142857142861</v>
      </c>
      <c r="W32" s="37">
        <v>14.040114613180517</v>
      </c>
      <c r="X32" s="37">
        <v>16.918429003021146</v>
      </c>
      <c r="Y32" s="37">
        <v>13.142857142857139</v>
      </c>
      <c r="Z32" s="37">
        <v>18.154761904761905</v>
      </c>
      <c r="AA32" s="37">
        <v>23.738872403560833</v>
      </c>
      <c r="AB32" s="37">
        <v>13.953488372093021</v>
      </c>
      <c r="AC32" s="64">
        <v>6.7846607669616539</v>
      </c>
      <c r="AD32" s="64">
        <v>-0.5714285714285694</v>
      </c>
      <c r="AE32" s="64">
        <v>-5.5393586005830926</v>
      </c>
      <c r="AF32" s="64">
        <v>4.3731778425655996</v>
      </c>
    </row>
    <row r="33" spans="1:32" x14ac:dyDescent="0.2">
      <c r="A33" s="205" t="s">
        <v>243</v>
      </c>
      <c r="B33" s="37">
        <v>-20.168067226890756</v>
      </c>
      <c r="C33" s="28">
        <v>19.230769230769234</v>
      </c>
      <c r="D33" s="38">
        <v>28.846153846153843</v>
      </c>
      <c r="E33" s="38">
        <v>23.913043478260867</v>
      </c>
      <c r="F33" s="37">
        <v>-22.222222222222221</v>
      </c>
      <c r="G33" s="37">
        <v>8.8888888888888893</v>
      </c>
      <c r="H33" s="37">
        <v>30.434782608695649</v>
      </c>
      <c r="I33" s="28">
        <v>3.9215686274509842</v>
      </c>
      <c r="J33" s="28">
        <v>57.692307692307686</v>
      </c>
      <c r="K33" s="37">
        <v>39.130434782608695</v>
      </c>
      <c r="L33" s="37">
        <v>21.875</v>
      </c>
      <c r="M33" s="37">
        <v>23.404255319148938</v>
      </c>
      <c r="N33" s="37">
        <v>7.8125</v>
      </c>
      <c r="O33" s="37">
        <v>31.03448275862069</v>
      </c>
      <c r="P33" s="37">
        <v>8</v>
      </c>
      <c r="Q33" s="37">
        <v>5.2631578947368416</v>
      </c>
      <c r="R33" s="37">
        <v>2.2222222222222223</v>
      </c>
      <c r="S33" s="37">
        <v>26.229508196721312</v>
      </c>
      <c r="T33" s="37">
        <v>4.1666666666666661</v>
      </c>
      <c r="U33" s="37">
        <v>-6.3829787234042552</v>
      </c>
      <c r="V33" s="37">
        <v>26.829268292682929</v>
      </c>
      <c r="W33" s="37">
        <v>21.428571428571427</v>
      </c>
      <c r="X33" s="37">
        <v>19.230769230769234</v>
      </c>
      <c r="Y33" s="37">
        <v>12.5</v>
      </c>
      <c r="Z33" s="37">
        <v>16.666666666666664</v>
      </c>
      <c r="AA33" s="37">
        <v>34.666666666666671</v>
      </c>
      <c r="AB33" s="37">
        <v>20</v>
      </c>
      <c r="AC33" s="64">
        <v>5.5555555555555554</v>
      </c>
      <c r="AD33" s="64">
        <v>9.2105263157894726</v>
      </c>
      <c r="AE33" s="64">
        <v>0</v>
      </c>
      <c r="AF33" s="64">
        <v>9.0909090909090917</v>
      </c>
    </row>
    <row r="34" spans="1:32" x14ac:dyDescent="0.2">
      <c r="A34" s="205" t="s">
        <v>248</v>
      </c>
      <c r="B34" s="37">
        <v>-4.5871559633027523</v>
      </c>
      <c r="C34" s="28">
        <v>22.549019607843135</v>
      </c>
      <c r="D34" s="38">
        <v>36.956521739130437</v>
      </c>
      <c r="E34" s="38">
        <v>21.666666666666664</v>
      </c>
      <c r="F34" s="37">
        <v>-58.62068965517242</v>
      </c>
      <c r="G34" s="37">
        <v>22.535211267605632</v>
      </c>
      <c r="H34" s="37">
        <v>48.192771084337352</v>
      </c>
      <c r="I34" s="28">
        <v>9.4117647058823515</v>
      </c>
      <c r="J34" s="28">
        <v>51.785714285714292</v>
      </c>
      <c r="K34" s="37">
        <v>27.868852459016392</v>
      </c>
      <c r="L34" s="37">
        <v>18.181818181818187</v>
      </c>
      <c r="M34" s="37">
        <v>28.440366972477062</v>
      </c>
      <c r="N34" s="37">
        <v>11.666666666666666</v>
      </c>
      <c r="O34" s="37">
        <v>-1.0204081632653061</v>
      </c>
      <c r="P34" s="37">
        <v>-12.8</v>
      </c>
      <c r="Q34" s="37">
        <v>39.252336448598129</v>
      </c>
      <c r="R34" s="37">
        <v>4.0816326530612246</v>
      </c>
      <c r="S34" s="37">
        <v>26.168224299065418</v>
      </c>
      <c r="T34" s="37">
        <v>0</v>
      </c>
      <c r="U34" s="37">
        <v>5.6910569105691051</v>
      </c>
      <c r="V34" s="37">
        <v>7.4074074074074066</v>
      </c>
      <c r="W34" s="37">
        <v>2.9850746268656714</v>
      </c>
      <c r="X34" s="37">
        <v>4.8076923076923084</v>
      </c>
      <c r="Y34" s="37">
        <v>8.0291970802919703</v>
      </c>
      <c r="Z34" s="37">
        <v>25.333333333333336</v>
      </c>
      <c r="AA34" s="37">
        <v>10.377358490566039</v>
      </c>
      <c r="AB34" s="37">
        <v>12.5</v>
      </c>
      <c r="AC34" s="64">
        <v>10.784313725490197</v>
      </c>
      <c r="AD34" s="64">
        <v>0</v>
      </c>
      <c r="AE34" s="64">
        <v>-15.126050420168067</v>
      </c>
      <c r="AF34" s="64">
        <v>-4.7619047619047619</v>
      </c>
    </row>
    <row r="35" spans="1:32" ht="28.5" x14ac:dyDescent="0.2">
      <c r="A35" s="206" t="s">
        <v>245</v>
      </c>
      <c r="B35" s="37">
        <v>-6.4516129032258078</v>
      </c>
      <c r="C35" s="28">
        <v>12.121212121212121</v>
      </c>
      <c r="D35" s="38">
        <v>41.379310344827587</v>
      </c>
      <c r="E35" s="38">
        <v>29.62962962962963</v>
      </c>
      <c r="F35" s="37">
        <v>-23.809523809523807</v>
      </c>
      <c r="G35" s="37">
        <v>17.021276595744681</v>
      </c>
      <c r="H35" s="37">
        <v>64.999999999999986</v>
      </c>
      <c r="I35" s="28">
        <v>48.780487804878049</v>
      </c>
      <c r="J35" s="28">
        <v>50.000000000000007</v>
      </c>
      <c r="K35" s="37">
        <v>11.267605633802818</v>
      </c>
      <c r="L35" s="37">
        <v>38</v>
      </c>
      <c r="M35" s="37">
        <v>37.5</v>
      </c>
      <c r="N35" s="37">
        <v>-8.4337349397590362</v>
      </c>
      <c r="O35" s="37">
        <v>10.1010101010101</v>
      </c>
      <c r="P35" s="37">
        <v>6.1</v>
      </c>
      <c r="Q35" s="37">
        <v>23.232323232323232</v>
      </c>
      <c r="R35" s="37">
        <v>10.526315789473683</v>
      </c>
      <c r="S35" s="37">
        <v>26.530612244897959</v>
      </c>
      <c r="T35" s="37">
        <v>2.5423728813559325</v>
      </c>
      <c r="U35" s="37">
        <v>7.7669902912621351</v>
      </c>
      <c r="V35" s="37">
        <v>24.444444444444443</v>
      </c>
      <c r="W35" s="37">
        <v>15.294117647058824</v>
      </c>
      <c r="X35" s="37">
        <v>8.8235294117647065</v>
      </c>
      <c r="Y35" s="37">
        <v>14.782608695652174</v>
      </c>
      <c r="Z35" s="37">
        <v>18.181818181818183</v>
      </c>
      <c r="AA35" s="37">
        <v>34.782608695652172</v>
      </c>
      <c r="AB35" s="37">
        <v>17.431192660550458</v>
      </c>
      <c r="AC35" s="64">
        <v>10.309278350515463</v>
      </c>
      <c r="AD35" s="64">
        <v>-19.791666666666664</v>
      </c>
      <c r="AE35" s="64">
        <v>1.9607843137254901</v>
      </c>
      <c r="AF35" s="64">
        <v>9.0909090909090917</v>
      </c>
    </row>
    <row r="36" spans="1:32" x14ac:dyDescent="0.2">
      <c r="A36" s="206" t="s">
        <v>249</v>
      </c>
      <c r="B36" s="37">
        <v>0</v>
      </c>
      <c r="C36" s="28">
        <v>0</v>
      </c>
      <c r="D36" s="38">
        <v>11.764705882352946</v>
      </c>
      <c r="E36" s="38">
        <v>13.333333333333334</v>
      </c>
      <c r="F36" s="37">
        <v>-12.5</v>
      </c>
      <c r="G36" s="37">
        <v>43.333333333333336</v>
      </c>
      <c r="H36" s="37">
        <v>34.375</v>
      </c>
      <c r="I36" s="28">
        <v>28.571428571428566</v>
      </c>
      <c r="J36" s="28">
        <v>31.25</v>
      </c>
      <c r="K36" s="37">
        <v>21.951219512195124</v>
      </c>
      <c r="L36" s="37">
        <v>17.647058823529409</v>
      </c>
      <c r="M36" s="37">
        <v>-10.416666666666664</v>
      </c>
      <c r="N36" s="37">
        <v>12.820512820512819</v>
      </c>
      <c r="O36" s="37">
        <v>15.789473684210526</v>
      </c>
      <c r="P36" s="37">
        <v>8.8000000000000007</v>
      </c>
      <c r="Q36" s="37">
        <v>16.176470588235293</v>
      </c>
      <c r="R36" s="37">
        <v>13.48314606741573</v>
      </c>
      <c r="S36" s="37">
        <v>13.414634146341465</v>
      </c>
      <c r="T36" s="37">
        <v>26.966292134831459</v>
      </c>
      <c r="U36" s="37">
        <v>27.631578947368425</v>
      </c>
      <c r="V36" s="37">
        <v>21.212121212121211</v>
      </c>
      <c r="W36" s="37">
        <v>30.434782608695656</v>
      </c>
      <c r="X36" s="37">
        <v>43.661971830985912</v>
      </c>
      <c r="Y36" s="37">
        <v>24</v>
      </c>
      <c r="Z36" s="37">
        <v>13.541666666666666</v>
      </c>
      <c r="AA36" s="37">
        <v>17.1875</v>
      </c>
      <c r="AB36" s="37">
        <v>8.1395348837209305</v>
      </c>
      <c r="AC36" s="64">
        <v>-2.3529411764705883</v>
      </c>
      <c r="AD36" s="64">
        <v>15.151515151515152</v>
      </c>
      <c r="AE36" s="64">
        <v>-5.2631578947368416</v>
      </c>
      <c r="AF36" s="64">
        <v>6.4516129032258061</v>
      </c>
    </row>
    <row r="37" spans="1:32" ht="14.25" customHeight="1" x14ac:dyDescent="0.2">
      <c r="A37" s="204" t="s">
        <v>93</v>
      </c>
      <c r="B37" s="37">
        <v>45</v>
      </c>
      <c r="C37" s="28">
        <v>56.1</v>
      </c>
      <c r="D37" s="38">
        <v>77</v>
      </c>
      <c r="E37" s="38">
        <v>68.2</v>
      </c>
      <c r="F37" s="37">
        <v>81.600000000000009</v>
      </c>
      <c r="G37" s="37">
        <v>39.900000000000006</v>
      </c>
      <c r="H37" s="37">
        <v>77.2</v>
      </c>
      <c r="I37" s="28">
        <v>74.7</v>
      </c>
      <c r="J37" s="28">
        <v>79.2</v>
      </c>
      <c r="K37" s="37">
        <v>67.399999999999991</v>
      </c>
      <c r="L37" s="37">
        <v>77.300000000000011</v>
      </c>
      <c r="M37" s="37">
        <v>57.3</v>
      </c>
      <c r="N37" s="37">
        <v>61.199999999999996</v>
      </c>
      <c r="O37" s="37">
        <v>58</v>
      </c>
      <c r="P37" s="37">
        <v>70.7</v>
      </c>
      <c r="Q37" s="37">
        <v>64.900000000000006</v>
      </c>
      <c r="R37" s="4">
        <v>63.599999999999994</v>
      </c>
      <c r="S37" s="4">
        <v>49.400000000000006</v>
      </c>
      <c r="T37" s="37">
        <v>50.571428571428577</v>
      </c>
      <c r="U37" s="37">
        <v>63.896848137535819</v>
      </c>
      <c r="V37" s="37">
        <v>66.189111747851001</v>
      </c>
      <c r="W37" s="37">
        <v>48</v>
      </c>
      <c r="X37" s="37">
        <v>36.969696969696969</v>
      </c>
      <c r="Y37" s="37">
        <v>46.285714285714278</v>
      </c>
      <c r="Z37" s="37">
        <v>30.059523809523814</v>
      </c>
      <c r="AA37" s="37">
        <v>27.761194029850749</v>
      </c>
      <c r="AB37" s="37">
        <v>26.744186046511636</v>
      </c>
      <c r="AC37" s="64">
        <v>43.952802359882007</v>
      </c>
      <c r="AD37" s="64">
        <v>42.285714285714292</v>
      </c>
      <c r="AE37" s="64">
        <v>36.656891495601172</v>
      </c>
      <c r="AF37" s="64">
        <v>23.546511627906973</v>
      </c>
    </row>
    <row r="38" spans="1:32" x14ac:dyDescent="0.2">
      <c r="A38" s="205" t="s">
        <v>250</v>
      </c>
      <c r="B38" s="37">
        <v>58.67768595041322</v>
      </c>
      <c r="C38" s="28">
        <v>40.384615384615387</v>
      </c>
      <c r="D38" s="38">
        <v>79.245283018867923</v>
      </c>
      <c r="E38" s="38">
        <v>47.826086956521749</v>
      </c>
      <c r="F38" s="37">
        <v>94.444444444444443</v>
      </c>
      <c r="G38" s="37">
        <v>55.55555555555555</v>
      </c>
      <c r="H38" s="37">
        <v>78.260869565217391</v>
      </c>
      <c r="I38" s="28">
        <v>62.745098039215691</v>
      </c>
      <c r="J38" s="28">
        <v>57.692307692307679</v>
      </c>
      <c r="K38" s="37">
        <v>52.173913043478258</v>
      </c>
      <c r="L38" s="37">
        <v>71.875</v>
      </c>
      <c r="M38" s="37">
        <v>70.212765957446805</v>
      </c>
      <c r="N38" s="37">
        <v>48.4375</v>
      </c>
      <c r="O38" s="37">
        <v>46.551724137931032</v>
      </c>
      <c r="P38" s="37">
        <v>74.7</v>
      </c>
      <c r="Q38" s="37">
        <v>68.421052631578945</v>
      </c>
      <c r="R38" s="37">
        <v>55.555555555555557</v>
      </c>
      <c r="S38" s="37">
        <v>52.459016393442624</v>
      </c>
      <c r="T38" s="37">
        <v>39.583333333333329</v>
      </c>
      <c r="U38" s="37">
        <v>40.425531914893611</v>
      </c>
      <c r="V38" s="37">
        <v>48.780487804878049</v>
      </c>
      <c r="W38" s="37">
        <v>62.352941176470587</v>
      </c>
      <c r="X38" s="37">
        <v>51.923076923076927</v>
      </c>
      <c r="Y38" s="37">
        <v>56.25</v>
      </c>
      <c r="Z38" s="37">
        <v>27.777777777777779</v>
      </c>
      <c r="AA38" s="37">
        <v>22.972972972972975</v>
      </c>
      <c r="AB38" s="37">
        <v>26.666666666666668</v>
      </c>
      <c r="AC38" s="64">
        <v>37.037037037037038</v>
      </c>
      <c r="AD38" s="64">
        <v>55.26315789473685</v>
      </c>
      <c r="AE38" s="64">
        <v>35.9375</v>
      </c>
      <c r="AF38" s="64">
        <v>24.675324675324674</v>
      </c>
    </row>
    <row r="39" spans="1:32" x14ac:dyDescent="0.2">
      <c r="A39" s="205" t="s">
        <v>251</v>
      </c>
      <c r="B39" s="37">
        <v>29.203539823008843</v>
      </c>
      <c r="C39" s="28">
        <v>70.588235294117638</v>
      </c>
      <c r="D39" s="38">
        <v>80.434782608695656</v>
      </c>
      <c r="E39" s="38">
        <v>73.333333333333343</v>
      </c>
      <c r="F39" s="37">
        <v>65.517241379310349</v>
      </c>
      <c r="G39" s="37">
        <v>33.802816901408455</v>
      </c>
      <c r="H39" s="37">
        <v>83.132530120481931</v>
      </c>
      <c r="I39" s="28">
        <v>84.705882352941174</v>
      </c>
      <c r="J39" s="28">
        <v>77.678571428571431</v>
      </c>
      <c r="K39" s="37">
        <v>77.049180327868854</v>
      </c>
      <c r="L39" s="37">
        <v>84.848484848484844</v>
      </c>
      <c r="M39" s="37">
        <v>49.541284403669721</v>
      </c>
      <c r="N39" s="37">
        <v>64.166666666666671</v>
      </c>
      <c r="O39" s="37">
        <v>60.204081632653065</v>
      </c>
      <c r="P39" s="37">
        <v>67</v>
      </c>
      <c r="Q39" s="37">
        <v>74.766355140186917</v>
      </c>
      <c r="R39" s="37">
        <v>70.408163265306129</v>
      </c>
      <c r="S39" s="37">
        <v>58.878504672897193</v>
      </c>
      <c r="T39" s="37">
        <v>71.578947368421055</v>
      </c>
      <c r="U39" s="37">
        <v>73.983739837398375</v>
      </c>
      <c r="V39" s="37">
        <v>68.518518518518519</v>
      </c>
      <c r="W39" s="37">
        <v>50.746268656716417</v>
      </c>
      <c r="X39" s="37">
        <v>51.456310679611647</v>
      </c>
      <c r="Y39" s="37">
        <v>54.744525547445257</v>
      </c>
      <c r="Z39" s="37">
        <v>32</v>
      </c>
      <c r="AA39" s="37">
        <v>42.452830188679243</v>
      </c>
      <c r="AB39" s="37">
        <v>25</v>
      </c>
      <c r="AC39" s="64">
        <v>37.254901960784316</v>
      </c>
      <c r="AD39" s="64">
        <v>41.964285714285715</v>
      </c>
      <c r="AE39" s="64">
        <v>32.478632478632477</v>
      </c>
      <c r="AF39" s="64">
        <v>17.924528301886792</v>
      </c>
    </row>
    <row r="40" spans="1:32" ht="28.5" x14ac:dyDescent="0.2">
      <c r="A40" s="206" t="s">
        <v>245</v>
      </c>
      <c r="B40" s="37">
        <v>32.258064516129025</v>
      </c>
      <c r="C40" s="38">
        <v>42.424242424242415</v>
      </c>
      <c r="D40" s="38">
        <v>68.965517241379303</v>
      </c>
      <c r="E40" s="38">
        <v>81.481481481481481</v>
      </c>
      <c r="F40" s="37">
        <v>90.476190476190482</v>
      </c>
      <c r="G40" s="37">
        <v>40.425531914893611</v>
      </c>
      <c r="H40" s="37">
        <v>76.666666666666671</v>
      </c>
      <c r="I40" s="38">
        <v>87.804878048780495</v>
      </c>
      <c r="J40" s="38">
        <v>100</v>
      </c>
      <c r="K40" s="37">
        <v>54.929577464788736</v>
      </c>
      <c r="L40" s="37">
        <v>80</v>
      </c>
      <c r="M40" s="37">
        <v>51.041666666666679</v>
      </c>
      <c r="N40" s="37">
        <v>69.879518072289159</v>
      </c>
      <c r="O40" s="37">
        <v>63.636363636363633</v>
      </c>
      <c r="P40" s="37">
        <v>68.400000000000006</v>
      </c>
      <c r="Q40" s="37">
        <v>54.54545454545454</v>
      </c>
      <c r="R40" s="37">
        <v>59.649122807017541</v>
      </c>
      <c r="S40" s="37">
        <v>33.673469387755098</v>
      </c>
      <c r="T40" s="37">
        <v>50</v>
      </c>
      <c r="U40" s="37">
        <v>60.194174757281552</v>
      </c>
      <c r="V40" s="37">
        <v>68.656716417910445</v>
      </c>
      <c r="W40" s="37">
        <v>43.529411764705884</v>
      </c>
      <c r="X40" s="37">
        <v>24.752475247524753</v>
      </c>
      <c r="Y40" s="37">
        <v>40.869565217391305</v>
      </c>
      <c r="Z40" s="37">
        <v>28.18181818181818</v>
      </c>
      <c r="AA40" s="37">
        <v>28.260869565217391</v>
      </c>
      <c r="AB40" s="37">
        <v>16.513761467889911</v>
      </c>
      <c r="AC40" s="64">
        <v>42.268041237113401</v>
      </c>
      <c r="AD40" s="64">
        <v>41.666666666666671</v>
      </c>
      <c r="AE40" s="64">
        <v>42.156862745098039</v>
      </c>
      <c r="AF40" s="64">
        <v>19.19191919191919</v>
      </c>
    </row>
    <row r="41" spans="1:32" x14ac:dyDescent="0.2">
      <c r="A41" s="206" t="s">
        <v>246</v>
      </c>
      <c r="B41" s="37">
        <v>62.5</v>
      </c>
      <c r="C41" s="28">
        <v>33.333333333333329</v>
      </c>
      <c r="D41" s="38">
        <v>64.705882352941174</v>
      </c>
      <c r="E41" s="38">
        <v>86.666666666666671</v>
      </c>
      <c r="F41" s="37">
        <v>87.5</v>
      </c>
      <c r="G41" s="37">
        <v>30.000000000000004</v>
      </c>
      <c r="H41" s="37">
        <v>62.5</v>
      </c>
      <c r="I41" s="28">
        <v>38.095238095238102</v>
      </c>
      <c r="J41" s="28">
        <v>81.25</v>
      </c>
      <c r="K41" s="37">
        <v>82.926829268292678</v>
      </c>
      <c r="L41" s="37">
        <v>35.294117647058826</v>
      </c>
      <c r="M41" s="37">
        <v>74.999999999999986</v>
      </c>
      <c r="N41" s="37">
        <v>57.692307692307686</v>
      </c>
      <c r="O41" s="37">
        <v>56.84210526315789</v>
      </c>
      <c r="P41" s="37">
        <v>74.099999999999994</v>
      </c>
      <c r="Q41" s="37">
        <v>57.352941176470587</v>
      </c>
      <c r="R41" s="37">
        <v>65.168539325842701</v>
      </c>
      <c r="S41" s="37">
        <v>54.878048780487809</v>
      </c>
      <c r="T41" s="37">
        <v>34.831460674157306</v>
      </c>
      <c r="U41" s="37">
        <v>67.10526315789474</v>
      </c>
      <c r="V41" s="37">
        <v>68.181818181818173</v>
      </c>
      <c r="W41" s="37">
        <v>21.739130434782609</v>
      </c>
      <c r="X41" s="37">
        <v>26.760563380281688</v>
      </c>
      <c r="Y41" s="37">
        <v>26</v>
      </c>
      <c r="Z41" s="37">
        <v>32.291666666666671</v>
      </c>
      <c r="AA41" s="37">
        <v>7.9365079365079358</v>
      </c>
      <c r="AB41" s="37">
        <v>41.860465116279073</v>
      </c>
      <c r="AC41" s="64">
        <v>60</v>
      </c>
      <c r="AD41" s="64">
        <v>28.787878787878789</v>
      </c>
      <c r="AE41" s="64">
        <v>36.84210526315789</v>
      </c>
      <c r="AF41" s="64">
        <v>38.70967741935484</v>
      </c>
    </row>
    <row r="42" spans="1:32" s="42" customFormat="1" x14ac:dyDescent="0.2">
      <c r="A42" s="467" t="s">
        <v>99</v>
      </c>
      <c r="B42" s="467"/>
      <c r="C42" s="467"/>
      <c r="D42" s="467"/>
      <c r="E42" s="467"/>
      <c r="F42" s="467"/>
      <c r="G42" s="467"/>
      <c r="H42" s="467"/>
      <c r="I42" s="467"/>
      <c r="J42" s="144"/>
      <c r="K42" s="37"/>
      <c r="L42" s="37"/>
      <c r="M42" s="37"/>
      <c r="N42" s="37"/>
      <c r="O42" s="37"/>
      <c r="P42" s="37"/>
      <c r="Q42" s="4"/>
      <c r="R42" s="4"/>
      <c r="S42" s="4"/>
      <c r="T42" s="37"/>
      <c r="U42" s="37"/>
      <c r="V42" s="37"/>
      <c r="W42" s="37"/>
      <c r="X42" s="37"/>
      <c r="Y42" s="37"/>
      <c r="Z42" s="37"/>
      <c r="AA42" s="37"/>
      <c r="AB42" s="37"/>
      <c r="AC42" s="63"/>
      <c r="AD42" s="63"/>
      <c r="AE42" s="63"/>
      <c r="AF42" s="63"/>
    </row>
    <row r="43" spans="1:32" x14ac:dyDescent="0.2">
      <c r="A43" s="204" t="s">
        <v>86</v>
      </c>
      <c r="B43" s="37">
        <v>15.849999999999994</v>
      </c>
      <c r="C43" s="28">
        <v>28.299999999999997</v>
      </c>
      <c r="D43" s="38">
        <v>25.1</v>
      </c>
      <c r="E43" s="38">
        <v>44.95</v>
      </c>
      <c r="F43" s="37">
        <v>6.6000000000000014</v>
      </c>
      <c r="G43" s="37">
        <v>44.75</v>
      </c>
      <c r="H43" s="37">
        <v>50.599999999999994</v>
      </c>
      <c r="I43" s="28">
        <v>37.549999999999997</v>
      </c>
      <c r="J43" s="28">
        <v>60.6</v>
      </c>
      <c r="K43" s="37">
        <v>37.250000000000007</v>
      </c>
      <c r="L43" s="37">
        <v>14.650000000000002</v>
      </c>
      <c r="M43" s="37">
        <v>34.150000000000006</v>
      </c>
      <c r="N43" s="37">
        <v>10.899999999999999</v>
      </c>
      <c r="O43" s="37">
        <v>22.450000000000003</v>
      </c>
      <c r="P43" s="37">
        <v>22.6</v>
      </c>
      <c r="Q43" s="37">
        <v>23.9</v>
      </c>
      <c r="R43" s="37">
        <v>14.149999999999999</v>
      </c>
      <c r="S43" s="37">
        <v>24.4</v>
      </c>
      <c r="T43" s="37">
        <v>26.142857142857142</v>
      </c>
      <c r="U43" s="37">
        <v>14.040114613180517</v>
      </c>
      <c r="V43" s="37">
        <v>35.285714285714285</v>
      </c>
      <c r="W43" s="37">
        <v>30.000000000000007</v>
      </c>
      <c r="X43" s="37">
        <v>38.554216867469883</v>
      </c>
      <c r="Y43" s="37">
        <v>34.571428571428569</v>
      </c>
      <c r="Z43" s="37">
        <v>47.164179104477604</v>
      </c>
      <c r="AA43" s="37">
        <v>53.115727002967354</v>
      </c>
      <c r="AB43" s="37">
        <v>46.947674418604656</v>
      </c>
      <c r="AC43" s="64">
        <v>48.525073746312685</v>
      </c>
      <c r="AD43" s="64">
        <v>34.571428571428569</v>
      </c>
      <c r="AE43" s="64">
        <v>24.781341107871718</v>
      </c>
      <c r="AF43" s="64">
        <v>31.831395348837209</v>
      </c>
    </row>
    <row r="44" spans="1:32" ht="18" customHeight="1" x14ac:dyDescent="0.2">
      <c r="A44" s="205" t="s">
        <v>243</v>
      </c>
      <c r="B44" s="37">
        <v>10.563380281690151</v>
      </c>
      <c r="C44" s="28">
        <v>28.350515463917525</v>
      </c>
      <c r="D44" s="38">
        <v>21.428571428571423</v>
      </c>
      <c r="E44" s="38">
        <v>15.116279069767437</v>
      </c>
      <c r="F44" s="37">
        <v>-9.0909090909090935</v>
      </c>
      <c r="G44" s="37">
        <v>31.395348837209301</v>
      </c>
      <c r="H44" s="37">
        <v>11.111111111111107</v>
      </c>
      <c r="I44" s="28">
        <v>14.814814814814817</v>
      </c>
      <c r="J44" s="28">
        <v>44.444444444444443</v>
      </c>
      <c r="K44" s="37">
        <v>50.000000000000007</v>
      </c>
      <c r="L44" s="37">
        <v>5.2631578947368425</v>
      </c>
      <c r="M44" s="37">
        <v>25</v>
      </c>
      <c r="N44" s="37">
        <v>7.692307692307697</v>
      </c>
      <c r="O44" s="37">
        <v>19.444444444444443</v>
      </c>
      <c r="P44" s="37">
        <v>-2.2000000000000002</v>
      </c>
      <c r="Q44" s="37">
        <v>-13.888888888888886</v>
      </c>
      <c r="R44" s="37">
        <v>-9.259259259259256</v>
      </c>
      <c r="S44" s="37">
        <v>7.8947368421052602</v>
      </c>
      <c r="T44" s="37">
        <v>-1.8518518518518547</v>
      </c>
      <c r="U44" s="37">
        <v>-9.722222222222225</v>
      </c>
      <c r="V44" s="37">
        <v>-1.9230769230769269</v>
      </c>
      <c r="W44" s="37">
        <v>17.142857142857139</v>
      </c>
      <c r="X44" s="37">
        <v>6.0606060606060623</v>
      </c>
      <c r="Y44" s="37">
        <v>24.999999999999993</v>
      </c>
      <c r="Z44" s="37">
        <v>38.15789473684211</v>
      </c>
      <c r="AA44" s="37">
        <v>45.192307692307686</v>
      </c>
      <c r="AB44" s="37">
        <v>33.333333333333329</v>
      </c>
      <c r="AC44" s="64">
        <v>34.444444444444443</v>
      </c>
      <c r="AD44" s="64">
        <v>21.568627450980387</v>
      </c>
      <c r="AE44" s="64">
        <v>18.103448275862071</v>
      </c>
      <c r="AF44" s="64">
        <v>19.642857142857142</v>
      </c>
    </row>
    <row r="45" spans="1:32" x14ac:dyDescent="0.2">
      <c r="A45" s="205" t="s">
        <v>244</v>
      </c>
      <c r="B45" s="37">
        <v>7.1428571428571423</v>
      </c>
      <c r="C45" s="28">
        <v>23.469387755102041</v>
      </c>
      <c r="D45" s="38">
        <v>8.6956521739130466</v>
      </c>
      <c r="E45" s="38">
        <v>-7.0175438596491233</v>
      </c>
      <c r="F45" s="37">
        <v>-27.272727272727273</v>
      </c>
      <c r="G45" s="37">
        <v>48.101265822784811</v>
      </c>
      <c r="H45" s="37">
        <v>51.94805194805194</v>
      </c>
      <c r="I45" s="28">
        <v>38.311688311688314</v>
      </c>
      <c r="J45" s="28">
        <v>57.142857142857132</v>
      </c>
      <c r="K45" s="37">
        <v>26.785714285714285</v>
      </c>
      <c r="L45" s="37">
        <v>-2.7472527472527446</v>
      </c>
      <c r="M45" s="37">
        <v>27</v>
      </c>
      <c r="N45" s="37">
        <v>-1.3636363636363633</v>
      </c>
      <c r="O45" s="37">
        <v>11.855670103092788</v>
      </c>
      <c r="P45" s="37">
        <v>10.9</v>
      </c>
      <c r="Q45" s="37">
        <v>18.75</v>
      </c>
      <c r="R45" s="37">
        <v>-1.648351648351646</v>
      </c>
      <c r="S45" s="37">
        <v>30</v>
      </c>
      <c r="T45" s="37">
        <v>7.1428571428571388</v>
      </c>
      <c r="U45" s="37">
        <v>4.9504950495049513</v>
      </c>
      <c r="V45" s="37">
        <v>15.168539325842694</v>
      </c>
      <c r="W45" s="37">
        <v>15.573770491803277</v>
      </c>
      <c r="X45" s="37">
        <v>18.333333333333329</v>
      </c>
      <c r="Y45" s="37">
        <v>11.979166666666671</v>
      </c>
      <c r="Z45" s="37">
        <v>35.256410256410255</v>
      </c>
      <c r="AA45" s="37">
        <v>41.758241758241752</v>
      </c>
      <c r="AB45" s="37">
        <v>33.163265306122454</v>
      </c>
      <c r="AC45" s="64">
        <v>40.229885057471265</v>
      </c>
      <c r="AD45" s="64">
        <v>21.370967741935484</v>
      </c>
      <c r="AE45" s="64">
        <v>20.512820512820515</v>
      </c>
      <c r="AF45" s="64">
        <v>18.63636363636364</v>
      </c>
    </row>
    <row r="46" spans="1:32" ht="28.5" x14ac:dyDescent="0.2">
      <c r="A46" s="206" t="s">
        <v>247</v>
      </c>
      <c r="B46" s="37">
        <v>28.070175438596493</v>
      </c>
      <c r="C46" s="28">
        <v>45.833333333333336</v>
      </c>
      <c r="D46" s="38">
        <v>33.333333333333329</v>
      </c>
      <c r="E46" s="38">
        <v>7.3529411764705905</v>
      </c>
      <c r="F46" s="37">
        <v>26</v>
      </c>
      <c r="G46" s="37">
        <v>48.717948717948723</v>
      </c>
      <c r="H46" s="37">
        <v>63.432835820895519</v>
      </c>
      <c r="I46" s="28">
        <v>32</v>
      </c>
      <c r="J46" s="28">
        <v>71.428571428571416</v>
      </c>
      <c r="K46" s="37">
        <v>38.194444444444443</v>
      </c>
      <c r="L46" s="37">
        <v>26.612903225806448</v>
      </c>
      <c r="M46" s="37">
        <v>37.5</v>
      </c>
      <c r="N46" s="37">
        <v>19.897959183673468</v>
      </c>
      <c r="O46" s="37">
        <v>22.549019607843135</v>
      </c>
      <c r="P46" s="37">
        <v>32.5</v>
      </c>
      <c r="Q46" s="37">
        <v>37.272727272727266</v>
      </c>
      <c r="R46" s="37">
        <v>21.487603305785122</v>
      </c>
      <c r="S46" s="37">
        <v>27.173913043478258</v>
      </c>
      <c r="T46" s="37">
        <v>32.589285714285708</v>
      </c>
      <c r="U46" s="37">
        <v>20.081967213114758</v>
      </c>
      <c r="V46" s="37">
        <v>49.568965517241374</v>
      </c>
      <c r="W46" s="37">
        <v>37.878787878787875</v>
      </c>
      <c r="X46" s="37">
        <v>32.67326732673267</v>
      </c>
      <c r="Y46" s="37">
        <v>36.619718309859152</v>
      </c>
      <c r="Z46" s="37">
        <v>54.455445544554458</v>
      </c>
      <c r="AA46" s="37">
        <v>58.415841584158414</v>
      </c>
      <c r="AB46" s="37">
        <v>52.336448598130843</v>
      </c>
      <c r="AC46" s="64">
        <v>49.541284403669721</v>
      </c>
      <c r="AD46" s="64">
        <v>39.215686274509807</v>
      </c>
      <c r="AE46" s="64">
        <v>26.5625</v>
      </c>
      <c r="AF46" s="64">
        <v>47.95918367346939</v>
      </c>
    </row>
    <row r="47" spans="1:32" x14ac:dyDescent="0.2">
      <c r="A47" s="206" t="s">
        <v>246</v>
      </c>
      <c r="B47" s="37">
        <v>40.909090909090907</v>
      </c>
      <c r="C47" s="28">
        <v>28.316326530612244</v>
      </c>
      <c r="D47" s="38">
        <v>44.047619047619051</v>
      </c>
      <c r="E47" s="38">
        <v>-32.142857142857139</v>
      </c>
      <c r="F47" s="37">
        <v>30.555555555555557</v>
      </c>
      <c r="G47" s="37">
        <v>50</v>
      </c>
      <c r="H47" s="37">
        <v>43.055555555555557</v>
      </c>
      <c r="I47" s="28">
        <v>56.818181818181827</v>
      </c>
      <c r="J47" s="28">
        <v>69.565217391304344</v>
      </c>
      <c r="K47" s="37">
        <v>43.75</v>
      </c>
      <c r="L47" s="37">
        <v>53.846153846153847</v>
      </c>
      <c r="M47" s="37">
        <v>46.551724137931032</v>
      </c>
      <c r="N47" s="37">
        <v>18.235294117647058</v>
      </c>
      <c r="O47" s="37">
        <v>32.173913043478258</v>
      </c>
      <c r="P47" s="37">
        <v>35.4</v>
      </c>
      <c r="Q47" s="37">
        <v>35.555555555555557</v>
      </c>
      <c r="R47" s="37">
        <v>25.233644859813079</v>
      </c>
      <c r="S47" s="37">
        <v>26.388888888888893</v>
      </c>
      <c r="T47" s="37">
        <v>42.857142857142861</v>
      </c>
      <c r="U47" s="37">
        <v>25.555555555555561</v>
      </c>
      <c r="V47" s="37">
        <v>44.537815126050418</v>
      </c>
      <c r="W47" s="37">
        <v>61.864406779661024</v>
      </c>
      <c r="X47" s="37">
        <v>70.754716981132077</v>
      </c>
      <c r="Y47" s="37">
        <v>62.820512820512818</v>
      </c>
      <c r="Z47" s="37">
        <v>51.282051282051285</v>
      </c>
      <c r="AA47" s="37">
        <v>62.903225806451601</v>
      </c>
      <c r="AB47" s="37">
        <v>58.490566037735846</v>
      </c>
      <c r="AC47" s="64">
        <v>61.224489795918352</v>
      </c>
      <c r="AD47" s="64">
        <v>59.589041095890401</v>
      </c>
      <c r="AE47" s="64">
        <v>36.619718309859152</v>
      </c>
      <c r="AF47" s="64">
        <v>38.75</v>
      </c>
    </row>
    <row r="48" spans="1:32" x14ac:dyDescent="0.2">
      <c r="A48" s="204" t="s">
        <v>91</v>
      </c>
      <c r="B48" s="37">
        <v>9</v>
      </c>
      <c r="C48" s="28">
        <v>14.800000000000004</v>
      </c>
      <c r="D48" s="38">
        <v>29.3</v>
      </c>
      <c r="E48" s="38">
        <v>22.999999999999996</v>
      </c>
      <c r="F48" s="37">
        <v>4</v>
      </c>
      <c r="G48" s="37">
        <v>1.6</v>
      </c>
      <c r="H48" s="37">
        <v>52</v>
      </c>
      <c r="I48" s="28">
        <v>20.7</v>
      </c>
      <c r="J48" s="28">
        <v>61.2</v>
      </c>
      <c r="K48" s="37">
        <v>22.9</v>
      </c>
      <c r="L48" s="37">
        <v>19.2</v>
      </c>
      <c r="M48" s="37">
        <v>1.7000000000000028</v>
      </c>
      <c r="N48" s="37">
        <v>-1.1000000000000014</v>
      </c>
      <c r="O48" s="37">
        <v>12</v>
      </c>
      <c r="P48" s="37">
        <v>-4</v>
      </c>
      <c r="Q48" s="37">
        <v>17.100000000000001</v>
      </c>
      <c r="R48" s="4">
        <v>7.5</v>
      </c>
      <c r="S48" s="37">
        <v>24</v>
      </c>
      <c r="T48" s="37">
        <v>6.5902578796561606</v>
      </c>
      <c r="U48" s="37">
        <v>8.9080459770114935</v>
      </c>
      <c r="V48" s="37">
        <v>15.142857142857142</v>
      </c>
      <c r="W48" s="37">
        <v>11.815561959654179</v>
      </c>
      <c r="X48" s="37">
        <v>19.335347432024168</v>
      </c>
      <c r="Y48" s="37">
        <v>13.256484149855906</v>
      </c>
      <c r="Z48" s="37">
        <v>22.916666666666668</v>
      </c>
      <c r="AA48" s="37">
        <v>27.761194029850746</v>
      </c>
      <c r="AB48" s="37">
        <v>16.569767441860463</v>
      </c>
      <c r="AC48" s="64">
        <v>11.504424778761063</v>
      </c>
      <c r="AD48" s="64">
        <v>-2.2857142857142847</v>
      </c>
      <c r="AE48" s="64">
        <v>-7.3099415204678344</v>
      </c>
      <c r="AF48" s="64">
        <v>-1.4662756598240456</v>
      </c>
    </row>
    <row r="49" spans="1:32" x14ac:dyDescent="0.2">
      <c r="A49" s="205" t="s">
        <v>243</v>
      </c>
      <c r="B49" s="37">
        <v>15.277777777777782</v>
      </c>
      <c r="C49" s="28">
        <v>-7.8947368421052637</v>
      </c>
      <c r="D49" s="38">
        <v>3.5714285714285712</v>
      </c>
      <c r="E49" s="38">
        <v>18.604651162790695</v>
      </c>
      <c r="F49" s="37">
        <v>-36.363636363636367</v>
      </c>
      <c r="G49" s="37">
        <v>16.279069767441861</v>
      </c>
      <c r="H49" s="37">
        <v>27.777777777777779</v>
      </c>
      <c r="I49" s="28">
        <v>18.518518518518515</v>
      </c>
      <c r="J49" s="28">
        <v>66.666666666666671</v>
      </c>
      <c r="K49" s="37">
        <v>58.333333333333336</v>
      </c>
      <c r="L49" s="37">
        <v>0</v>
      </c>
      <c r="M49" s="37">
        <v>44.736842105263158</v>
      </c>
      <c r="N49" s="37">
        <v>-7.6923076923076925</v>
      </c>
      <c r="O49" s="37">
        <v>11.111111111111111</v>
      </c>
      <c r="P49" s="37">
        <v>-15.6</v>
      </c>
      <c r="Q49" s="37">
        <v>-7.4074074074074066</v>
      </c>
      <c r="R49" s="37">
        <v>-3.7037037037037033</v>
      </c>
      <c r="S49" s="37">
        <v>24.561403508771928</v>
      </c>
      <c r="T49" s="37">
        <v>-3.7037037037037033</v>
      </c>
      <c r="U49" s="37">
        <v>-22.857142857142858</v>
      </c>
      <c r="V49" s="37">
        <v>-3.8461538461538463</v>
      </c>
      <c r="W49" s="37">
        <v>7.1428571428571423</v>
      </c>
      <c r="X49" s="37">
        <v>0</v>
      </c>
      <c r="Y49" s="37">
        <v>-5.8823529411764701</v>
      </c>
      <c r="Z49" s="37">
        <v>21.052631578947366</v>
      </c>
      <c r="AA49" s="37">
        <v>21.153846153846153</v>
      </c>
      <c r="AB49" s="37">
        <v>12.121212121212121</v>
      </c>
      <c r="AC49" s="64">
        <v>17.777777777777779</v>
      </c>
      <c r="AD49" s="64">
        <v>0</v>
      </c>
      <c r="AE49" s="64">
        <v>-18.96551724137931</v>
      </c>
      <c r="AF49" s="64">
        <v>0</v>
      </c>
    </row>
    <row r="50" spans="1:32" x14ac:dyDescent="0.2">
      <c r="A50" s="205" t="s">
        <v>244</v>
      </c>
      <c r="B50" s="37">
        <v>-0.85470085470085166</v>
      </c>
      <c r="C50" s="28">
        <v>20.618556701030929</v>
      </c>
      <c r="D50" s="38">
        <v>14.492753623188406</v>
      </c>
      <c r="E50" s="38">
        <v>21.052631578947363</v>
      </c>
      <c r="F50" s="37">
        <v>-63.63636363636364</v>
      </c>
      <c r="G50" s="37">
        <v>27.848101265822788</v>
      </c>
      <c r="H50" s="37">
        <v>50.649350649350652</v>
      </c>
      <c r="I50" s="28">
        <v>5.1948051948051983</v>
      </c>
      <c r="J50" s="28">
        <v>60.952380952380949</v>
      </c>
      <c r="K50" s="37">
        <v>32.142857142857146</v>
      </c>
      <c r="L50" s="37">
        <v>24.175824175824175</v>
      </c>
      <c r="M50" s="37">
        <v>-8</v>
      </c>
      <c r="N50" s="37">
        <v>-3.6363636363636362</v>
      </c>
      <c r="O50" s="37">
        <v>-8.2474226804123703</v>
      </c>
      <c r="P50" s="37">
        <v>-15.8</v>
      </c>
      <c r="Q50" s="37">
        <v>18.75</v>
      </c>
      <c r="R50" s="37">
        <v>-6.593406593406594</v>
      </c>
      <c r="S50" s="37">
        <v>27.777777777777779</v>
      </c>
      <c r="T50" s="37">
        <v>-11.224489795918368</v>
      </c>
      <c r="U50" s="37">
        <v>-8.9108910891089099</v>
      </c>
      <c r="V50" s="37">
        <v>-6.7415730337078648</v>
      </c>
      <c r="W50" s="37">
        <v>0</v>
      </c>
      <c r="X50" s="37">
        <v>10</v>
      </c>
      <c r="Y50" s="37">
        <v>-4.1666666666666661</v>
      </c>
      <c r="Z50" s="37">
        <v>10.256410256410255</v>
      </c>
      <c r="AA50" s="37">
        <v>10.989010989010989</v>
      </c>
      <c r="AB50" s="37">
        <v>2.0408163265306123</v>
      </c>
      <c r="AC50" s="64">
        <v>11.494252873563218</v>
      </c>
      <c r="AD50" s="64">
        <v>-10.483870967741936</v>
      </c>
      <c r="AE50" s="64">
        <v>-10.256410256410255</v>
      </c>
      <c r="AF50" s="64">
        <v>-7.2727272727272725</v>
      </c>
    </row>
    <row r="51" spans="1:32" ht="28.5" x14ac:dyDescent="0.2">
      <c r="A51" s="206" t="s">
        <v>247</v>
      </c>
      <c r="B51" s="71">
        <v>8.6206896551724128</v>
      </c>
      <c r="C51" s="28">
        <v>24.489795918367349</v>
      </c>
      <c r="D51" s="38">
        <v>43.13725490196078</v>
      </c>
      <c r="E51" s="38">
        <v>38.235294117647058</v>
      </c>
      <c r="F51" s="37">
        <v>-8</v>
      </c>
      <c r="G51" s="37">
        <v>25.641025641025642</v>
      </c>
      <c r="H51" s="71">
        <v>62.68656716417911</v>
      </c>
      <c r="I51" s="28">
        <v>32</v>
      </c>
      <c r="J51" s="28">
        <v>71.428571428571431</v>
      </c>
      <c r="K51" s="37">
        <v>20.833333333333336</v>
      </c>
      <c r="L51" s="37">
        <v>16.129032258064512</v>
      </c>
      <c r="M51" s="37">
        <v>-7.6923076923076934</v>
      </c>
      <c r="N51" s="37">
        <v>-4.0816326530612246</v>
      </c>
      <c r="O51" s="37">
        <v>6.9306930693069315</v>
      </c>
      <c r="P51" s="37">
        <v>-2.8</v>
      </c>
      <c r="Q51" s="37">
        <v>15.454545454545453</v>
      </c>
      <c r="R51" s="37">
        <v>14.049586776859504</v>
      </c>
      <c r="S51" s="37">
        <v>10.869565217391305</v>
      </c>
      <c r="T51" s="37">
        <v>8.9285714285714288</v>
      </c>
      <c r="U51" s="37">
        <v>19.672131147540984</v>
      </c>
      <c r="V51" s="37">
        <v>18.103448275862068</v>
      </c>
      <c r="W51" s="37">
        <v>23.958333333333336</v>
      </c>
      <c r="X51" s="37">
        <v>11.881188118811881</v>
      </c>
      <c r="Y51" s="37">
        <v>14.388489208633093</v>
      </c>
      <c r="Z51" s="37">
        <v>29.411764705882355</v>
      </c>
      <c r="AA51" s="37">
        <v>34</v>
      </c>
      <c r="AB51" s="37">
        <v>17.75700934579439</v>
      </c>
      <c r="AC51" s="64">
        <v>6.4220183486238538</v>
      </c>
      <c r="AD51" s="64">
        <v>2.9411764705882351</v>
      </c>
      <c r="AE51" s="64">
        <v>-6.3157894736842106</v>
      </c>
      <c r="AF51" s="64">
        <v>-1.0416666666666665</v>
      </c>
    </row>
    <row r="52" spans="1:32" x14ac:dyDescent="0.2">
      <c r="A52" s="206" t="s">
        <v>246</v>
      </c>
      <c r="B52" s="71">
        <v>29.411764705882348</v>
      </c>
      <c r="C52" s="28">
        <v>0</v>
      </c>
      <c r="D52" s="38">
        <v>54.761904761904759</v>
      </c>
      <c r="E52" s="38">
        <v>7.1428571428571423</v>
      </c>
      <c r="F52" s="37">
        <v>-16.666666666666664</v>
      </c>
      <c r="G52" s="37">
        <v>41.935483870967744</v>
      </c>
      <c r="H52" s="71">
        <v>47.222222222222229</v>
      </c>
      <c r="I52" s="28">
        <v>36.363636363636367</v>
      </c>
      <c r="J52" s="28">
        <v>39.130434782608702</v>
      </c>
      <c r="K52" s="37">
        <v>8.9285714285714288</v>
      </c>
      <c r="L52" s="37">
        <v>23.076923076923077</v>
      </c>
      <c r="M52" s="37">
        <v>6.8965517241379253</v>
      </c>
      <c r="N52" s="37">
        <v>9.4117647058823533</v>
      </c>
      <c r="O52" s="37">
        <v>22.608695652173914</v>
      </c>
      <c r="P52" s="37">
        <v>12.6</v>
      </c>
      <c r="Q52" s="37">
        <v>32.222222222222221</v>
      </c>
      <c r="R52" s="37">
        <v>14.953271028037381</v>
      </c>
      <c r="S52" s="37">
        <v>31.481481481481481</v>
      </c>
      <c r="T52" s="37">
        <v>23.423423423423422</v>
      </c>
      <c r="U52" s="37">
        <v>26.666666666666668</v>
      </c>
      <c r="V52" s="37">
        <v>32.773109243697476</v>
      </c>
      <c r="W52" s="37">
        <v>22.033898305084744</v>
      </c>
      <c r="X52" s="37">
        <v>39.622641509433961</v>
      </c>
      <c r="Y52" s="37">
        <v>41.025641025641022</v>
      </c>
      <c r="Z52" s="37">
        <v>25.641025641025639</v>
      </c>
      <c r="AA52" s="37">
        <v>41.304347826086953</v>
      </c>
      <c r="AB52" s="37">
        <v>30.188679245283019</v>
      </c>
      <c r="AC52" s="64">
        <v>14.285714285714285</v>
      </c>
      <c r="AD52" s="64">
        <v>2.7397260273972601</v>
      </c>
      <c r="AE52" s="64">
        <v>5.6338028169014089</v>
      </c>
      <c r="AF52" s="64">
        <v>5</v>
      </c>
    </row>
    <row r="53" spans="1:32" ht="14.25" customHeight="1" x14ac:dyDescent="0.2">
      <c r="A53" s="204" t="s">
        <v>93</v>
      </c>
      <c r="B53" s="37">
        <v>58.4</v>
      </c>
      <c r="C53" s="28">
        <v>55.1</v>
      </c>
      <c r="D53" s="38">
        <v>60.25</v>
      </c>
      <c r="E53" s="38">
        <v>50.349999999999994</v>
      </c>
      <c r="F53" s="37">
        <v>19.799999999999997</v>
      </c>
      <c r="G53" s="37">
        <v>9.6000000000000014</v>
      </c>
      <c r="H53" s="37">
        <v>62.600000000000009</v>
      </c>
      <c r="I53" s="28">
        <v>49.55</v>
      </c>
      <c r="J53" s="28">
        <v>67.25</v>
      </c>
      <c r="K53" s="37">
        <v>67.850000000000009</v>
      </c>
      <c r="L53" s="37">
        <v>59.849999999999994</v>
      </c>
      <c r="M53" s="37">
        <v>67.649999999999991</v>
      </c>
      <c r="N53" s="37">
        <v>60.550000000000004</v>
      </c>
      <c r="O53" s="37">
        <v>61.099999999999994</v>
      </c>
      <c r="P53" s="37">
        <v>60.6</v>
      </c>
      <c r="Q53" s="37">
        <v>56.350000000000009</v>
      </c>
      <c r="R53" s="4">
        <v>59.399999999999991</v>
      </c>
      <c r="S53" s="37">
        <v>59.35</v>
      </c>
      <c r="T53" s="37">
        <v>66.857142857142861</v>
      </c>
      <c r="U53" s="37">
        <v>61.174785100286535</v>
      </c>
      <c r="V53" s="37">
        <v>55.857142857142861</v>
      </c>
      <c r="W53" s="37">
        <v>56.714285714285708</v>
      </c>
      <c r="X53" s="37">
        <v>67.225609756097555</v>
      </c>
      <c r="Y53" s="37">
        <v>64.285714285714292</v>
      </c>
      <c r="Z53" s="37">
        <v>65.119760479041915</v>
      </c>
      <c r="AA53" s="37">
        <v>52.844311377245511</v>
      </c>
      <c r="AB53" s="37">
        <v>56.97674418604651</v>
      </c>
      <c r="AC53" s="64">
        <v>58.849557522123888</v>
      </c>
      <c r="AD53" s="64">
        <v>58.857142857142854</v>
      </c>
      <c r="AE53" s="64">
        <v>63.011695906432742</v>
      </c>
      <c r="AF53" s="64">
        <v>59.329446064139937</v>
      </c>
    </row>
    <row r="54" spans="1:32" x14ac:dyDescent="0.2">
      <c r="A54" s="205" t="s">
        <v>243</v>
      </c>
      <c r="B54" s="37">
        <v>57.857142857142861</v>
      </c>
      <c r="C54" s="28">
        <v>57.894736842105267</v>
      </c>
      <c r="D54" s="38">
        <v>58.928571428571431</v>
      </c>
      <c r="E54" s="38">
        <v>32.558139534883722</v>
      </c>
      <c r="F54" s="37">
        <v>40.909090909090907</v>
      </c>
      <c r="G54" s="37">
        <v>10</v>
      </c>
      <c r="H54" s="37">
        <v>52.777777777777771</v>
      </c>
      <c r="I54" s="28">
        <v>53.703703703703695</v>
      </c>
      <c r="J54" s="28">
        <v>50.000000000000007</v>
      </c>
      <c r="K54" s="37">
        <v>45.833333333333336</v>
      </c>
      <c r="L54" s="37">
        <v>65.78947368421052</v>
      </c>
      <c r="M54" s="37">
        <v>71.052631578947384</v>
      </c>
      <c r="N54" s="37">
        <v>42.307692307692299</v>
      </c>
      <c r="O54" s="37">
        <v>54.166666666666664</v>
      </c>
      <c r="P54" s="37">
        <v>54.5</v>
      </c>
      <c r="Q54" s="37">
        <v>62.962962962962962</v>
      </c>
      <c r="R54" s="37">
        <v>48.148148148148145</v>
      </c>
      <c r="S54" s="37">
        <v>52.631578947368418</v>
      </c>
      <c r="T54" s="37">
        <v>57.407407407407398</v>
      </c>
      <c r="U54" s="37">
        <v>61.111111111111114</v>
      </c>
      <c r="V54" s="37">
        <v>40.384615384615387</v>
      </c>
      <c r="W54" s="37">
        <v>39.285714285714292</v>
      </c>
      <c r="X54" s="37">
        <v>45.454545454545453</v>
      </c>
      <c r="Y54" s="37">
        <v>19.117647058823529</v>
      </c>
      <c r="Z54" s="37">
        <v>67.567567567567565</v>
      </c>
      <c r="AA54" s="37">
        <v>43.137254901960787</v>
      </c>
      <c r="AB54" s="37">
        <v>60.606060606060602</v>
      </c>
      <c r="AC54" s="64">
        <v>47.777777777777779</v>
      </c>
      <c r="AD54" s="64">
        <v>47.058823529411768</v>
      </c>
      <c r="AE54" s="64">
        <v>54.310344827586206</v>
      </c>
      <c r="AF54" s="64">
        <v>50.892857142857146</v>
      </c>
    </row>
    <row r="55" spans="1:32" x14ac:dyDescent="0.2">
      <c r="A55" s="205" t="s">
        <v>244</v>
      </c>
      <c r="B55" s="37">
        <v>63.247863247863243</v>
      </c>
      <c r="C55" s="28">
        <v>52.577319587628871</v>
      </c>
      <c r="D55" s="38">
        <v>66.666666666666671</v>
      </c>
      <c r="E55" s="38">
        <v>60.526315789473685</v>
      </c>
      <c r="F55" s="37">
        <v>36.363636363636367</v>
      </c>
      <c r="G55" s="37">
        <v>69.620253164556956</v>
      </c>
      <c r="H55" s="37">
        <v>66.883116883116884</v>
      </c>
      <c r="I55" s="28">
        <v>48.701298701298697</v>
      </c>
      <c r="J55" s="28">
        <v>69.047619047619051</v>
      </c>
      <c r="K55" s="37">
        <v>65.178571428571431</v>
      </c>
      <c r="L55" s="37">
        <v>62.637362637362628</v>
      </c>
      <c r="M55" s="37">
        <v>59.5</v>
      </c>
      <c r="N55" s="37">
        <v>65.454545454545453</v>
      </c>
      <c r="O55" s="37">
        <v>62.88659793814432</v>
      </c>
      <c r="P55" s="37">
        <v>59.5</v>
      </c>
      <c r="Q55" s="37">
        <v>55.729166666666664</v>
      </c>
      <c r="R55" s="37">
        <v>56.043956043956044</v>
      </c>
      <c r="S55" s="37">
        <v>58.888888888888893</v>
      </c>
      <c r="T55" s="37">
        <v>59.6938775510204</v>
      </c>
      <c r="U55" s="37">
        <v>57.425742574257427</v>
      </c>
      <c r="V55" s="37">
        <v>51.685393258426963</v>
      </c>
      <c r="W55" s="37">
        <v>57.377049180327866</v>
      </c>
      <c r="X55" s="37">
        <v>55.617977528089895</v>
      </c>
      <c r="Y55" s="37">
        <v>51.041666666666671</v>
      </c>
      <c r="Z55" s="37">
        <v>61.538461538461533</v>
      </c>
      <c r="AA55" s="37">
        <v>48.901098901098905</v>
      </c>
      <c r="AB55" s="37">
        <v>45.918367346938773</v>
      </c>
      <c r="AC55" s="64">
        <v>63.793103448275858</v>
      </c>
      <c r="AD55" s="64">
        <v>51.209677419354833</v>
      </c>
      <c r="AE55" s="64">
        <v>62.820512820512818</v>
      </c>
      <c r="AF55" s="64">
        <v>59.999999999999993</v>
      </c>
    </row>
    <row r="56" spans="1:32" ht="28.5" x14ac:dyDescent="0.2">
      <c r="A56" s="206" t="s">
        <v>247</v>
      </c>
      <c r="B56" s="37">
        <v>62.280701754385966</v>
      </c>
      <c r="C56" s="28">
        <v>52.04081632653061</v>
      </c>
      <c r="D56" s="38">
        <v>56.86274509803922</v>
      </c>
      <c r="E56" s="38">
        <v>61.764705882352949</v>
      </c>
      <c r="F56" s="37">
        <v>2</v>
      </c>
      <c r="G56" s="37">
        <v>62.82051282051281</v>
      </c>
      <c r="H56" s="37">
        <v>59.701492537313428</v>
      </c>
      <c r="I56" s="28">
        <v>50</v>
      </c>
      <c r="J56" s="28">
        <v>65.476190476190482</v>
      </c>
      <c r="K56" s="37">
        <v>68.75</v>
      </c>
      <c r="L56" s="37">
        <v>59.677419354838712</v>
      </c>
      <c r="M56" s="37">
        <v>74.519230769230774</v>
      </c>
      <c r="N56" s="37">
        <v>61.734693877551024</v>
      </c>
      <c r="O56" s="37">
        <v>62.254901960784309</v>
      </c>
      <c r="P56" s="37">
        <v>63.7</v>
      </c>
      <c r="Q56" s="37">
        <v>57.798165137614681</v>
      </c>
      <c r="R56" s="37">
        <v>58.264462809917354</v>
      </c>
      <c r="S56" s="37">
        <v>58.695652173913047</v>
      </c>
      <c r="T56" s="37">
        <v>71.428571428571431</v>
      </c>
      <c r="U56" s="37">
        <v>65.983606557377044</v>
      </c>
      <c r="V56" s="37">
        <v>62.500000000000014</v>
      </c>
      <c r="W56" s="37">
        <v>61.616161616161605</v>
      </c>
      <c r="X56" s="37">
        <v>71.287128712871294</v>
      </c>
      <c r="Y56" s="37">
        <v>72.183098591549296</v>
      </c>
      <c r="Z56" s="37">
        <v>64.215686274509792</v>
      </c>
      <c r="AA56" s="37">
        <v>54</v>
      </c>
      <c r="AB56" s="37">
        <v>62.616822429906541</v>
      </c>
      <c r="AC56" s="64">
        <v>67.889908256880744</v>
      </c>
      <c r="AD56" s="64">
        <v>66.17647058823529</v>
      </c>
      <c r="AE56" s="64">
        <v>64.583333333333343</v>
      </c>
      <c r="AF56" s="64">
        <v>61.855670103092784</v>
      </c>
    </row>
    <row r="57" spans="1:32" ht="15" thickBot="1" x14ac:dyDescent="0.25">
      <c r="A57" s="207" t="s">
        <v>246</v>
      </c>
      <c r="B57" s="45">
        <v>55.714285714285715</v>
      </c>
      <c r="C57" s="36">
        <v>79.166666666666671</v>
      </c>
      <c r="D57" s="81">
        <v>54.761904761904759</v>
      </c>
      <c r="E57" s="81">
        <v>35.714285714285715</v>
      </c>
      <c r="F57" s="45">
        <v>11.111111111111118</v>
      </c>
      <c r="G57" s="45">
        <v>66.129032258064512</v>
      </c>
      <c r="H57" s="45">
        <v>63.888888888888886</v>
      </c>
      <c r="I57" s="36">
        <v>47.72727272727272</v>
      </c>
      <c r="J57" s="36">
        <v>76.086956521739125</v>
      </c>
      <c r="K57" s="36">
        <v>74.107142857142847</v>
      </c>
      <c r="L57" s="36">
        <v>46.15384615384616</v>
      </c>
      <c r="M57" s="36">
        <v>67.241379310344826</v>
      </c>
      <c r="N57" s="36">
        <v>64.117647058823522</v>
      </c>
      <c r="O57" s="36">
        <v>60.434782608695656</v>
      </c>
      <c r="P57" s="36">
        <v>62.5</v>
      </c>
      <c r="Q57" s="36">
        <v>52.222222222222221</v>
      </c>
      <c r="R57" s="36">
        <v>66.355140186915889</v>
      </c>
      <c r="S57" s="36">
        <v>64.351851851851848</v>
      </c>
      <c r="T57" s="36">
        <v>70.982142857142861</v>
      </c>
      <c r="U57" s="36">
        <v>58.888888888888893</v>
      </c>
      <c r="V57" s="36">
        <v>55.882352941176478</v>
      </c>
      <c r="W57" s="36">
        <v>67.79661016949153</v>
      </c>
      <c r="X57" s="36">
        <v>80.288461538461533</v>
      </c>
      <c r="Y57" s="36">
        <v>85.897435897435912</v>
      </c>
      <c r="Z57" s="36">
        <v>67.241379310344826</v>
      </c>
      <c r="AA57" s="36">
        <v>60.869565217391298</v>
      </c>
      <c r="AB57" s="36">
        <v>60.377358490566039</v>
      </c>
      <c r="AC57" s="64">
        <v>49.489795918367349</v>
      </c>
      <c r="AD57" s="64">
        <v>69.863013698630141</v>
      </c>
      <c r="AE57" s="64">
        <v>68.309859154929583</v>
      </c>
      <c r="AF57" s="64">
        <v>61.25</v>
      </c>
    </row>
    <row r="58" spans="1:32" s="42" customFormat="1" x14ac:dyDescent="0.2">
      <c r="A58" s="473" t="s">
        <v>150</v>
      </c>
      <c r="B58" s="473"/>
      <c r="C58" s="473"/>
      <c r="D58" s="473"/>
      <c r="E58" s="473"/>
      <c r="F58" s="473"/>
      <c r="G58" s="473"/>
      <c r="H58" s="473"/>
      <c r="I58" s="473"/>
      <c r="J58" s="144"/>
      <c r="K58" s="63"/>
      <c r="L58" s="63"/>
      <c r="M58" s="63"/>
      <c r="N58" s="63"/>
      <c r="O58" s="63"/>
      <c r="P58" s="63"/>
      <c r="Q58" s="63"/>
      <c r="R58" s="63"/>
      <c r="S58" s="63"/>
      <c r="T58" s="64"/>
      <c r="U58" s="64"/>
      <c r="V58" s="64"/>
      <c r="W58" s="64"/>
      <c r="X58" s="64"/>
      <c r="Y58" s="64"/>
      <c r="Z58" s="64"/>
      <c r="AA58" s="64"/>
      <c r="AB58" s="64"/>
      <c r="AC58" s="63"/>
      <c r="AD58" s="63"/>
      <c r="AE58" s="63"/>
      <c r="AF58" s="63"/>
    </row>
    <row r="59" spans="1:32" x14ac:dyDescent="0.2">
      <c r="A59" s="204" t="s">
        <v>101</v>
      </c>
      <c r="B59" s="82">
        <v>0.78181818181818064</v>
      </c>
      <c r="C59" s="82">
        <v>6.827272727272728</v>
      </c>
      <c r="D59" s="82">
        <v>22.13636363636364</v>
      </c>
      <c r="E59" s="82">
        <v>26.15454545454546</v>
      </c>
      <c r="F59" s="82">
        <v>31.286363636363639</v>
      </c>
      <c r="G59" s="82">
        <v>35.418181818181822</v>
      </c>
      <c r="H59" s="82">
        <v>36.240909090909092</v>
      </c>
      <c r="I59" s="82">
        <v>19.531818181818185</v>
      </c>
      <c r="J59" s="82">
        <v>24.886363636363637</v>
      </c>
      <c r="K59" s="82">
        <v>27.790909090909086</v>
      </c>
      <c r="L59" s="82">
        <v>7.636363636363634</v>
      </c>
      <c r="M59" s="82">
        <v>22.468181818181815</v>
      </c>
      <c r="N59" s="82">
        <v>17.745454545454546</v>
      </c>
      <c r="O59" s="82">
        <v>14.095454545454544</v>
      </c>
      <c r="P59" s="82">
        <v>20.990909090909092</v>
      </c>
      <c r="Q59" s="82">
        <v>26.672727272727276</v>
      </c>
      <c r="R59" s="82">
        <v>7.1272727272727288</v>
      </c>
      <c r="S59" s="82">
        <v>24.322727272727278</v>
      </c>
      <c r="T59" s="82">
        <v>16.732854538012131</v>
      </c>
      <c r="U59" s="82">
        <v>9.7024488537184919</v>
      </c>
      <c r="V59" s="82">
        <v>13.447512373013806</v>
      </c>
      <c r="W59" s="82">
        <v>15.194805194805195</v>
      </c>
      <c r="X59" s="82">
        <v>18.899811496029887</v>
      </c>
      <c r="Y59" s="82">
        <v>9.3896103896103895</v>
      </c>
      <c r="Z59" s="82">
        <v>19.083238481714258</v>
      </c>
      <c r="AA59" s="82">
        <v>16.221207517123151</v>
      </c>
      <c r="AB59" s="82">
        <v>11.046511627906979</v>
      </c>
      <c r="AC59" s="82">
        <v>18.329310807186914</v>
      </c>
      <c r="AD59" s="82">
        <v>13.584415584415583</v>
      </c>
      <c r="AE59" s="82">
        <v>18.007386226009711</v>
      </c>
      <c r="AF59" s="82">
        <v>20.7641196013289</v>
      </c>
    </row>
    <row r="60" spans="1:32" x14ac:dyDescent="0.2">
      <c r="A60" s="206" t="s">
        <v>102</v>
      </c>
      <c r="B60" s="37">
        <v>58.4</v>
      </c>
      <c r="C60" s="38">
        <v>55.1</v>
      </c>
      <c r="D60" s="38">
        <v>60.25</v>
      </c>
      <c r="E60" s="38">
        <v>68.2</v>
      </c>
      <c r="F60" s="37">
        <v>19.799999999999997</v>
      </c>
      <c r="G60" s="37">
        <v>9.6</v>
      </c>
      <c r="H60" s="37">
        <v>62.600000000000009</v>
      </c>
      <c r="I60" s="38">
        <v>49.55</v>
      </c>
      <c r="J60" s="38">
        <v>67.25</v>
      </c>
      <c r="K60" s="37">
        <v>67.850000000000009</v>
      </c>
      <c r="L60" s="37">
        <v>59.849999999999994</v>
      </c>
      <c r="M60" s="37">
        <v>67.649999999999991</v>
      </c>
      <c r="N60" s="37">
        <v>60.550000000000004</v>
      </c>
      <c r="O60" s="37">
        <v>61.099999999999994</v>
      </c>
      <c r="P60" s="37">
        <v>60.6</v>
      </c>
      <c r="Q60" s="37">
        <v>56.350000000000009</v>
      </c>
      <c r="R60" s="4">
        <v>59.399999999999991</v>
      </c>
      <c r="S60" s="37">
        <v>59.35</v>
      </c>
      <c r="T60" s="37">
        <v>66.857142857142861</v>
      </c>
      <c r="U60" s="37">
        <v>61.174785100286535</v>
      </c>
      <c r="V60" s="37">
        <v>55.857142857142861</v>
      </c>
      <c r="W60" s="37">
        <v>56.714285714285708</v>
      </c>
      <c r="X60" s="37">
        <v>67.225609756097555</v>
      </c>
      <c r="Y60" s="37">
        <v>64.285714285714292</v>
      </c>
      <c r="Z60" s="37">
        <v>65.119760479041915</v>
      </c>
      <c r="AA60" s="37">
        <v>52.844311377245511</v>
      </c>
      <c r="AB60" s="37">
        <v>56.97674418604651</v>
      </c>
      <c r="AC60" s="64">
        <v>58.849557522123888</v>
      </c>
      <c r="AD60" s="64">
        <v>58.857142857142854</v>
      </c>
      <c r="AE60" s="64">
        <v>63.011695906432742</v>
      </c>
      <c r="AF60" s="64">
        <v>59.329446064139937</v>
      </c>
    </row>
    <row r="61" spans="1:32" x14ac:dyDescent="0.2">
      <c r="A61" s="206" t="s">
        <v>103</v>
      </c>
      <c r="B61" s="35">
        <v>38.450000000000003</v>
      </c>
      <c r="C61" s="38">
        <v>40.299999999999997</v>
      </c>
      <c r="D61" s="38">
        <v>52.6</v>
      </c>
      <c r="E61" s="38">
        <v>50.7</v>
      </c>
      <c r="F61" s="37">
        <v>56.6</v>
      </c>
      <c r="G61" s="37">
        <v>29.5</v>
      </c>
      <c r="H61" s="35">
        <v>60.3</v>
      </c>
      <c r="I61" s="38">
        <v>37.949999999999996</v>
      </c>
      <c r="J61" s="38">
        <v>63.599999999999994</v>
      </c>
      <c r="K61" s="37">
        <v>66.900000000000006</v>
      </c>
      <c r="L61" s="37">
        <v>61.900000000000006</v>
      </c>
      <c r="M61" s="37">
        <v>29</v>
      </c>
      <c r="N61" s="37">
        <v>58.699999999999996</v>
      </c>
      <c r="O61" s="37">
        <v>56.750000000000007</v>
      </c>
      <c r="P61" s="37">
        <v>59.2</v>
      </c>
      <c r="Q61" s="37">
        <v>56.7</v>
      </c>
      <c r="R61" s="4">
        <v>57.7</v>
      </c>
      <c r="S61" s="37">
        <v>62.050000000000004</v>
      </c>
      <c r="T61" s="37">
        <v>52.142857142857146</v>
      </c>
      <c r="U61" s="37">
        <v>55.730659025787965</v>
      </c>
      <c r="V61" s="37">
        <v>55.857142857142847</v>
      </c>
      <c r="W61" s="37">
        <v>54.428571428571423</v>
      </c>
      <c r="X61" s="37">
        <v>65.243902439024396</v>
      </c>
      <c r="Y61" s="37">
        <v>53.142857142857153</v>
      </c>
      <c r="Z61" s="37">
        <v>55.988023952095816</v>
      </c>
      <c r="AA61" s="37">
        <v>48.50299401197605</v>
      </c>
      <c r="AB61" s="37">
        <v>55.668604651162795</v>
      </c>
      <c r="AC61" s="64">
        <v>57.964601769911503</v>
      </c>
      <c r="AD61" s="64">
        <v>53.571428571428569</v>
      </c>
      <c r="AE61" s="64">
        <v>58.333333333333329</v>
      </c>
      <c r="AF61" s="64">
        <v>54.081632653061227</v>
      </c>
    </row>
    <row r="62" spans="1:32" x14ac:dyDescent="0.2">
      <c r="A62" s="206" t="s">
        <v>104</v>
      </c>
      <c r="B62" s="71">
        <v>-4.0999999999999943</v>
      </c>
      <c r="C62" s="38">
        <v>-19.649999999999999</v>
      </c>
      <c r="D62" s="38">
        <v>23.05</v>
      </c>
      <c r="E62" s="38">
        <v>17.599999999999998</v>
      </c>
      <c r="F62" s="37">
        <v>47.45</v>
      </c>
      <c r="G62" s="37">
        <v>36</v>
      </c>
      <c r="H62" s="71">
        <v>18.45</v>
      </c>
      <c r="I62" s="38">
        <v>13.700000000000003</v>
      </c>
      <c r="J62" s="38">
        <v>8.7999999999999972</v>
      </c>
      <c r="K62" s="37">
        <v>10.199999999999999</v>
      </c>
      <c r="L62" s="37">
        <v>7.1000000000000014</v>
      </c>
      <c r="M62" s="37">
        <v>23.850000000000005</v>
      </c>
      <c r="N62" s="37">
        <v>5.9500000000000028</v>
      </c>
      <c r="O62" s="37">
        <v>-5.9499999999999957</v>
      </c>
      <c r="P62" s="37">
        <v>-4.7</v>
      </c>
      <c r="Q62" s="37">
        <v>2.8000000000000043</v>
      </c>
      <c r="R62" s="37">
        <v>-8.8500000000000014</v>
      </c>
      <c r="S62" s="37">
        <v>14.100000000000001</v>
      </c>
      <c r="T62" s="37">
        <v>0.8571428571428541</v>
      </c>
      <c r="U62" s="37">
        <v>-3.1609195402298838</v>
      </c>
      <c r="V62" s="37">
        <v>-9.4555873925501395</v>
      </c>
      <c r="W62" s="37">
        <v>0.2857142857142847</v>
      </c>
      <c r="X62" s="37">
        <v>-3.9755351681957265</v>
      </c>
      <c r="Y62" s="37">
        <v>-6.2857142857142847</v>
      </c>
      <c r="Z62" s="37">
        <v>-6.5151515151515156</v>
      </c>
      <c r="AA62" s="37">
        <v>0.29850746268656536</v>
      </c>
      <c r="AB62" s="37">
        <v>-3.779069767441861</v>
      </c>
      <c r="AC62" s="64">
        <v>10.029498525073741</v>
      </c>
      <c r="AD62" s="64">
        <v>-4.4285714285714306</v>
      </c>
      <c r="AE62" s="64">
        <v>7.1005917159763285</v>
      </c>
      <c r="AF62" s="64">
        <v>7.7034883720930267</v>
      </c>
    </row>
    <row r="63" spans="1:32" ht="14.25" customHeight="1" x14ac:dyDescent="0.2">
      <c r="A63" s="206" t="s">
        <v>105</v>
      </c>
      <c r="B63" s="37">
        <v>3.4500000000000064</v>
      </c>
      <c r="C63" s="38">
        <v>6.65</v>
      </c>
      <c r="D63" s="38">
        <v>33.549999999999997</v>
      </c>
      <c r="E63" s="38">
        <v>59.400000000000006</v>
      </c>
      <c r="F63" s="37">
        <v>54.6</v>
      </c>
      <c r="G63" s="37">
        <v>40</v>
      </c>
      <c r="H63" s="37">
        <v>22.200000000000003</v>
      </c>
      <c r="I63" s="38">
        <v>8.1000000000000014</v>
      </c>
      <c r="J63" s="38">
        <v>16.650000000000002</v>
      </c>
      <c r="K63" s="37">
        <v>19.7</v>
      </c>
      <c r="L63" s="37">
        <v>22.5</v>
      </c>
      <c r="M63" s="37">
        <v>40.85</v>
      </c>
      <c r="N63" s="37">
        <v>15.299999999999997</v>
      </c>
      <c r="O63" s="37">
        <v>2.3999999999999915</v>
      </c>
      <c r="P63" s="37">
        <v>11.3</v>
      </c>
      <c r="Q63" s="4">
        <v>4.3000000000000043</v>
      </c>
      <c r="R63" s="37">
        <v>-2.1499999999999986</v>
      </c>
      <c r="S63" s="37">
        <v>18.300000000000004</v>
      </c>
      <c r="T63" s="37">
        <v>0.42979942693409612</v>
      </c>
      <c r="U63" s="37">
        <v>-1.7191977077363845</v>
      </c>
      <c r="V63" s="37">
        <v>-5.8571428571428577</v>
      </c>
      <c r="W63" s="37">
        <v>12.714285714285715</v>
      </c>
      <c r="X63" s="37">
        <v>7.7743902439024382</v>
      </c>
      <c r="Y63" s="37">
        <v>-3.4285714285714235</v>
      </c>
      <c r="Z63" s="37">
        <v>-6.2874251497006028</v>
      </c>
      <c r="AA63" s="37">
        <v>6.5868263473053972</v>
      </c>
      <c r="AB63" s="37">
        <v>2.6162790697674438</v>
      </c>
      <c r="AC63" s="64">
        <v>11.946902654867259</v>
      </c>
      <c r="AD63" s="64">
        <v>-0.1428571428571388</v>
      </c>
      <c r="AE63" s="64">
        <v>14.327485380116958</v>
      </c>
      <c r="AF63" s="64">
        <v>19.825072886297377</v>
      </c>
    </row>
    <row r="64" spans="1:32" x14ac:dyDescent="0.2">
      <c r="A64" s="206" t="s">
        <v>106</v>
      </c>
      <c r="B64" s="37">
        <v>-14.950000000000003</v>
      </c>
      <c r="C64" s="38">
        <v>1.55</v>
      </c>
      <c r="D64" s="38">
        <v>19.850000000000001</v>
      </c>
      <c r="E64" s="38">
        <v>-0.69999999999999574</v>
      </c>
      <c r="F64" s="37">
        <v>10.5</v>
      </c>
      <c r="G64" s="37">
        <v>82.5</v>
      </c>
      <c r="H64" s="37">
        <v>40.65</v>
      </c>
      <c r="I64" s="38">
        <v>25.7</v>
      </c>
      <c r="J64" s="38">
        <v>20.75</v>
      </c>
      <c r="K64" s="37">
        <v>28.85</v>
      </c>
      <c r="L64" s="37">
        <v>4.7999999999999972</v>
      </c>
      <c r="M64" s="37">
        <v>27.650000000000006</v>
      </c>
      <c r="N64" s="37">
        <v>28.4</v>
      </c>
      <c r="O64" s="37">
        <v>24.449999999999996</v>
      </c>
      <c r="P64" s="37">
        <v>30.6</v>
      </c>
      <c r="Q64" s="37">
        <v>39.35</v>
      </c>
      <c r="R64" s="4">
        <v>15.899999999999999</v>
      </c>
      <c r="S64" s="37">
        <v>31.65</v>
      </c>
      <c r="T64" s="37">
        <v>22.285714285714285</v>
      </c>
      <c r="U64" s="37">
        <v>16.235632183908042</v>
      </c>
      <c r="V64" s="37">
        <v>27.363896848137536</v>
      </c>
      <c r="W64" s="37">
        <v>23.428571428571427</v>
      </c>
      <c r="X64" s="37">
        <v>30.428134556574925</v>
      </c>
      <c r="Y64" s="37">
        <v>19.285714285714285</v>
      </c>
      <c r="Z64" s="37">
        <v>33.636363636363633</v>
      </c>
      <c r="AA64" s="37">
        <v>28.805970149253728</v>
      </c>
      <c r="AB64" s="37">
        <v>18.3139534883721</v>
      </c>
      <c r="AC64" s="64">
        <v>27.286135693215343</v>
      </c>
      <c r="AD64" s="64">
        <v>17.857142857142858</v>
      </c>
      <c r="AE64" s="64">
        <v>19.230769230769234</v>
      </c>
      <c r="AF64" s="64">
        <v>22.529069767441857</v>
      </c>
    </row>
    <row r="65" spans="1:32" x14ac:dyDescent="0.2">
      <c r="A65" s="206" t="s">
        <v>107</v>
      </c>
      <c r="B65" s="35">
        <v>-17.950000000000003</v>
      </c>
      <c r="C65" s="38">
        <v>4</v>
      </c>
      <c r="D65" s="38">
        <v>17.05</v>
      </c>
      <c r="E65" s="38">
        <v>39.9</v>
      </c>
      <c r="F65" s="37">
        <v>55.300000000000004</v>
      </c>
      <c r="G65" s="37">
        <v>50.5</v>
      </c>
      <c r="H65" s="35">
        <v>33.299999999999997</v>
      </c>
      <c r="I65" s="38">
        <v>9.2499999999999929</v>
      </c>
      <c r="J65" s="38">
        <v>17.199999999999996</v>
      </c>
      <c r="K65" s="37">
        <v>22.149999999999995</v>
      </c>
      <c r="L65" s="37">
        <v>-11.499999999999993</v>
      </c>
      <c r="M65" s="37">
        <v>11.199999999999996</v>
      </c>
      <c r="N65" s="37">
        <v>1.6499999999999986</v>
      </c>
      <c r="O65" s="37">
        <v>1.6999999999999957</v>
      </c>
      <c r="P65" s="37">
        <v>13.9</v>
      </c>
      <c r="Q65" s="4">
        <v>21.250000000000004</v>
      </c>
      <c r="R65" s="4">
        <v>-8.0999999999999979</v>
      </c>
      <c r="S65" s="4">
        <v>16.100000000000009</v>
      </c>
      <c r="T65" s="37">
        <v>6.8767908309455663</v>
      </c>
      <c r="U65" s="37">
        <v>0</v>
      </c>
      <c r="V65" s="37">
        <v>5.8571428571428612</v>
      </c>
      <c r="W65" s="37">
        <v>-1.2857142857142847</v>
      </c>
      <c r="X65" s="37">
        <v>6.0975609756097597</v>
      </c>
      <c r="Y65" s="37">
        <v>-3.9999999999999929</v>
      </c>
      <c r="Z65" s="37">
        <v>3.293413173652695</v>
      </c>
      <c r="AA65" s="37">
        <v>5.3892215568862341</v>
      </c>
      <c r="AB65" s="37">
        <v>-7.5581395348837219</v>
      </c>
      <c r="AC65" s="64">
        <v>3.2448377581120909</v>
      </c>
      <c r="AD65" s="64">
        <v>-4.0000000000000036</v>
      </c>
      <c r="AE65" s="64">
        <v>3.3625730994152079</v>
      </c>
      <c r="AF65" s="64">
        <v>13.265306122448983</v>
      </c>
    </row>
    <row r="66" spans="1:32" x14ac:dyDescent="0.2">
      <c r="A66" s="206" t="s">
        <v>108</v>
      </c>
      <c r="B66" s="37">
        <v>-12.450000000000003</v>
      </c>
      <c r="C66" s="38">
        <v>-0.7</v>
      </c>
      <c r="D66" s="38">
        <v>27</v>
      </c>
      <c r="E66" s="38">
        <v>0.60000000000000142</v>
      </c>
      <c r="F66" s="37">
        <v>42.699999999999996</v>
      </c>
      <c r="G66" s="37">
        <v>57.5</v>
      </c>
      <c r="H66" s="37">
        <v>36.599999999999994</v>
      </c>
      <c r="I66" s="38">
        <v>24.8</v>
      </c>
      <c r="J66" s="38">
        <v>18.25</v>
      </c>
      <c r="K66" s="37">
        <v>21.15</v>
      </c>
      <c r="L66" s="37">
        <v>-2.5</v>
      </c>
      <c r="M66" s="37">
        <v>16.45</v>
      </c>
      <c r="N66" s="37">
        <v>20.8</v>
      </c>
      <c r="O66" s="37">
        <v>15.900000000000002</v>
      </c>
      <c r="P66" s="37">
        <v>24.2</v>
      </c>
      <c r="Q66" s="4">
        <v>30.4</v>
      </c>
      <c r="R66" s="4">
        <v>14.399999999999999</v>
      </c>
      <c r="S66" s="4">
        <v>25.8</v>
      </c>
      <c r="T66" s="37">
        <v>8</v>
      </c>
      <c r="U66" s="37">
        <v>10.488505747126439</v>
      </c>
      <c r="V66" s="37">
        <v>11.318051575931229</v>
      </c>
      <c r="W66" s="37">
        <v>20.428571428571423</v>
      </c>
      <c r="X66" s="37">
        <v>14.984709480122334</v>
      </c>
      <c r="Y66" s="37">
        <v>1.8571428571428612</v>
      </c>
      <c r="Z66" s="37">
        <v>22.878787878787875</v>
      </c>
      <c r="AA66" s="37">
        <v>24.626865671641788</v>
      </c>
      <c r="AB66" s="37">
        <v>9.1569767441860463</v>
      </c>
      <c r="AC66" s="64">
        <v>22.566371681415934</v>
      </c>
      <c r="AD66" s="64">
        <v>22</v>
      </c>
      <c r="AE66" s="64">
        <v>13.165680473372781</v>
      </c>
      <c r="AF66" s="64">
        <v>17.441860465116278</v>
      </c>
    </row>
    <row r="67" spans="1:32" x14ac:dyDescent="0.2">
      <c r="A67" s="206" t="s">
        <v>109</v>
      </c>
      <c r="B67" s="37">
        <v>4.2999999999999972</v>
      </c>
      <c r="C67" s="38">
        <v>27.6</v>
      </c>
      <c r="D67" s="38">
        <v>0</v>
      </c>
      <c r="E67" s="38">
        <v>0</v>
      </c>
      <c r="F67" s="37">
        <v>17.700000000000003</v>
      </c>
      <c r="G67" s="37">
        <v>24</v>
      </c>
      <c r="H67" s="37">
        <v>33.799999999999997</v>
      </c>
      <c r="I67" s="38">
        <v>23.750000000000004</v>
      </c>
      <c r="J67" s="38">
        <v>23.849999999999994</v>
      </c>
      <c r="K67" s="37">
        <v>36.25</v>
      </c>
      <c r="L67" s="37">
        <v>2.25</v>
      </c>
      <c r="M67" s="37">
        <v>25.949999999999996</v>
      </c>
      <c r="N67" s="37">
        <v>28.4</v>
      </c>
      <c r="O67" s="37">
        <v>15.5</v>
      </c>
      <c r="P67" s="37">
        <v>24.8</v>
      </c>
      <c r="Q67" s="4">
        <v>34.9</v>
      </c>
      <c r="R67" s="4">
        <v>9.3999999999999986</v>
      </c>
      <c r="S67" s="37">
        <v>32.549999999999997</v>
      </c>
      <c r="T67" s="37">
        <v>16.618911174785104</v>
      </c>
      <c r="U67" s="37">
        <v>11.318051575931229</v>
      </c>
      <c r="V67" s="37">
        <v>21</v>
      </c>
      <c r="W67" s="37">
        <v>15.714285714285715</v>
      </c>
      <c r="X67" s="37">
        <v>22.408536585365855</v>
      </c>
      <c r="Y67" s="37">
        <v>11.285714285714278</v>
      </c>
      <c r="Z67" s="37">
        <v>21.407185628742514</v>
      </c>
      <c r="AA67" s="37">
        <v>15.419161676646709</v>
      </c>
      <c r="AB67" s="37">
        <v>16.133720930232556</v>
      </c>
      <c r="AC67" s="64">
        <v>27.876106194690273</v>
      </c>
      <c r="AD67" s="64">
        <v>10.000000000000004</v>
      </c>
      <c r="AE67" s="64">
        <v>26.754385964912277</v>
      </c>
      <c r="AF67" s="64">
        <v>24.489795918367342</v>
      </c>
    </row>
    <row r="68" spans="1:32" x14ac:dyDescent="0.2">
      <c r="A68" s="206" t="s">
        <v>110</v>
      </c>
      <c r="B68" s="71">
        <v>-21.800000000000004</v>
      </c>
      <c r="C68" s="38">
        <v>-17.600000000000001</v>
      </c>
      <c r="D68" s="38">
        <v>26.25</v>
      </c>
      <c r="E68" s="38">
        <v>29</v>
      </c>
      <c r="F68" s="37">
        <v>25.700000000000003</v>
      </c>
      <c r="G68" s="37">
        <v>1.5</v>
      </c>
      <c r="H68" s="71">
        <v>21.1</v>
      </c>
      <c r="I68" s="38">
        <v>3.0499999999999972</v>
      </c>
      <c r="J68" s="38">
        <v>4.3000000000000007</v>
      </c>
      <c r="K68" s="37">
        <v>4.8000000000000043</v>
      </c>
      <c r="L68" s="37">
        <v>-21.700000000000003</v>
      </c>
      <c r="M68" s="37">
        <v>-8.4000000000000057</v>
      </c>
      <c r="N68" s="37">
        <v>-8.25</v>
      </c>
      <c r="O68" s="37">
        <v>-10.599999999999998</v>
      </c>
      <c r="P68" s="37">
        <v>-2.5</v>
      </c>
      <c r="Q68" s="4">
        <v>10.699999999999996</v>
      </c>
      <c r="R68" s="37">
        <v>-24.849999999999998</v>
      </c>
      <c r="S68" s="37">
        <v>3.2500000000000036</v>
      </c>
      <c r="T68" s="37">
        <v>1.4285714285714306</v>
      </c>
      <c r="U68" s="37">
        <v>-18.678160919540232</v>
      </c>
      <c r="V68" s="37">
        <v>-9.0257879656160469</v>
      </c>
      <c r="W68" s="37">
        <v>-10.142857142857146</v>
      </c>
      <c r="X68" s="37">
        <v>-1.8348623853210952</v>
      </c>
      <c r="Y68" s="37">
        <v>-18.714285714285719</v>
      </c>
      <c r="Z68" s="37">
        <v>0.15151515151515582</v>
      </c>
      <c r="AA68" s="37">
        <v>-9.1044776119403039</v>
      </c>
      <c r="AB68" s="37">
        <v>-14.244186046511629</v>
      </c>
      <c r="AC68" s="64">
        <v>-4.1297935103244825</v>
      </c>
      <c r="AD68" s="64">
        <v>-2.7142857142857082</v>
      </c>
      <c r="AE68" s="64">
        <v>-5.3254437869822482</v>
      </c>
      <c r="AF68" s="64">
        <v>5.5232558139534902</v>
      </c>
    </row>
    <row r="69" spans="1:32" ht="14.25" customHeight="1" x14ac:dyDescent="0.2">
      <c r="A69" s="206" t="s">
        <v>111</v>
      </c>
      <c r="B69" s="37">
        <v>-15.5</v>
      </c>
      <c r="C69" s="38">
        <v>-17.3</v>
      </c>
      <c r="D69" s="38">
        <v>-28.1</v>
      </c>
      <c r="E69" s="38">
        <v>23.000000000000004</v>
      </c>
      <c r="F69" s="37">
        <v>38.85</v>
      </c>
      <c r="G69" s="37">
        <v>16.5</v>
      </c>
      <c r="H69" s="37">
        <v>27.75</v>
      </c>
      <c r="I69" s="38">
        <v>11.400000000000006</v>
      </c>
      <c r="J69" s="38">
        <v>10.199999999999999</v>
      </c>
      <c r="K69" s="37">
        <v>9.6999999999999993</v>
      </c>
      <c r="L69" s="37">
        <v>-17.450000000000003</v>
      </c>
      <c r="M69" s="37">
        <v>-2.5500000000000043</v>
      </c>
      <c r="N69" s="37">
        <v>-10.55</v>
      </c>
      <c r="O69" s="37">
        <v>-10.650000000000006</v>
      </c>
      <c r="P69" s="37">
        <v>-0.2</v>
      </c>
      <c r="Q69" s="37">
        <v>15.25</v>
      </c>
      <c r="R69" s="37">
        <v>-26.150000000000006</v>
      </c>
      <c r="S69" s="37">
        <v>-0.14999999999999858</v>
      </c>
      <c r="T69" s="37">
        <v>-2.4355300859598898</v>
      </c>
      <c r="U69" s="37">
        <v>-17.478510028653297</v>
      </c>
      <c r="V69" s="37">
        <v>-7.7142857142857153</v>
      </c>
      <c r="W69" s="37">
        <v>-5.9999999999999929</v>
      </c>
      <c r="X69" s="37">
        <v>-1.3719512195121979</v>
      </c>
      <c r="Y69" s="37">
        <v>-15.857142857142854</v>
      </c>
      <c r="Z69" s="37">
        <v>4.9401197604790354</v>
      </c>
      <c r="AA69" s="37">
        <v>-3.5928143712574894</v>
      </c>
      <c r="AB69" s="37">
        <v>-13.662790697674417</v>
      </c>
      <c r="AC69" s="64">
        <v>-10.619469026548678</v>
      </c>
      <c r="AD69" s="64">
        <v>-4.4285714285714306</v>
      </c>
      <c r="AE69" s="64">
        <v>-3.6549707602339154</v>
      </c>
      <c r="AF69" s="64">
        <v>0.43731778425656387</v>
      </c>
    </row>
    <row r="70" spans="1:32" x14ac:dyDescent="0.2">
      <c r="A70" s="206" t="s">
        <v>112</v>
      </c>
      <c r="B70" s="37">
        <v>-9.25</v>
      </c>
      <c r="C70" s="38">
        <v>-4.8499999999999996</v>
      </c>
      <c r="D70" s="38">
        <v>12</v>
      </c>
      <c r="E70" s="38">
        <v>0</v>
      </c>
      <c r="F70" s="37">
        <v>-25.049999999999997</v>
      </c>
      <c r="G70" s="37">
        <v>42</v>
      </c>
      <c r="H70" s="37">
        <v>41.9</v>
      </c>
      <c r="I70" s="38">
        <v>7.6000000000000014</v>
      </c>
      <c r="J70" s="38">
        <v>22.900000000000006</v>
      </c>
      <c r="K70" s="37">
        <v>18.149999999999991</v>
      </c>
      <c r="L70" s="37">
        <v>-21.25</v>
      </c>
      <c r="M70" s="37">
        <v>15.499999999999993</v>
      </c>
      <c r="N70" s="37">
        <v>-5.75</v>
      </c>
      <c r="O70" s="37">
        <v>4.4499999999999957</v>
      </c>
      <c r="P70" s="37">
        <v>13.7</v>
      </c>
      <c r="Q70" s="37">
        <v>21.4</v>
      </c>
      <c r="R70" s="37">
        <v>-8.2999999999999972</v>
      </c>
      <c r="S70" s="37">
        <v>4.5500000000000007</v>
      </c>
      <c r="T70" s="37">
        <v>11</v>
      </c>
      <c r="U70" s="37">
        <v>-7.1839080459770059</v>
      </c>
      <c r="V70" s="37">
        <v>2.7220630372492849</v>
      </c>
      <c r="W70" s="37">
        <v>0.8571428571428541</v>
      </c>
      <c r="X70" s="37">
        <v>0.91743119266054407</v>
      </c>
      <c r="Y70" s="37">
        <v>1.7142857142857082</v>
      </c>
      <c r="Z70" s="37">
        <v>15.303030303030305</v>
      </c>
      <c r="AA70" s="37">
        <v>8.6567164179104488</v>
      </c>
      <c r="AB70" s="37">
        <v>1.889534883720934</v>
      </c>
      <c r="AC70" s="64">
        <v>-3.3923303834808252</v>
      </c>
      <c r="AD70" s="64">
        <v>2.8571428571428541</v>
      </c>
      <c r="AE70" s="64">
        <v>1.7751479289940875</v>
      </c>
      <c r="AF70" s="64">
        <v>3.7790697674418539</v>
      </c>
    </row>
    <row r="71" spans="1:32" s="42" customFormat="1" ht="14.25" customHeight="1" x14ac:dyDescent="0.2">
      <c r="A71" s="472" t="s">
        <v>113</v>
      </c>
      <c r="B71" s="472"/>
      <c r="C71" s="472"/>
      <c r="D71" s="472"/>
      <c r="E71" s="472"/>
      <c r="F71" s="472"/>
      <c r="G71" s="472"/>
      <c r="H71" s="472"/>
      <c r="I71" s="472"/>
      <c r="J71" s="82"/>
      <c r="K71" s="37"/>
      <c r="L71" s="37"/>
      <c r="M71" s="37"/>
      <c r="N71" s="37"/>
      <c r="O71" s="37"/>
      <c r="P71" s="37"/>
      <c r="Q71" s="4"/>
      <c r="R71" s="4"/>
      <c r="S71" s="4"/>
      <c r="T71" s="37"/>
      <c r="U71" s="37"/>
      <c r="V71" s="37"/>
      <c r="W71" s="37"/>
      <c r="X71" s="37"/>
      <c r="Y71" s="37"/>
      <c r="Z71" s="37"/>
      <c r="AA71" s="37"/>
      <c r="AB71" s="37"/>
      <c r="AC71" s="63"/>
      <c r="AD71" s="63"/>
      <c r="AE71" s="63"/>
      <c r="AF71" s="63"/>
    </row>
    <row r="72" spans="1:32" ht="14.25" customHeight="1" x14ac:dyDescent="0.2">
      <c r="A72" s="204" t="s">
        <v>114</v>
      </c>
      <c r="B72" s="82">
        <v>40.766666666666666</v>
      </c>
      <c r="C72" s="82">
        <v>41.233333333333334</v>
      </c>
      <c r="D72" s="82">
        <v>45.300000000000004</v>
      </c>
      <c r="E72" s="82">
        <v>46.199999999999996</v>
      </c>
      <c r="F72" s="82">
        <v>60.774999999999999</v>
      </c>
      <c r="G72" s="82">
        <v>57.808333333333337</v>
      </c>
      <c r="H72" s="82">
        <v>58.558333333333337</v>
      </c>
      <c r="I72" s="82">
        <v>58.25</v>
      </c>
      <c r="J72" s="82">
        <v>55.65</v>
      </c>
      <c r="K72" s="82">
        <v>45.866666666666674</v>
      </c>
      <c r="L72" s="82">
        <v>48.141666666666659</v>
      </c>
      <c r="M72" s="82">
        <v>52.916666666666664</v>
      </c>
      <c r="N72" s="82">
        <v>43.566666666666663</v>
      </c>
      <c r="O72" s="82">
        <v>38.55833333333333</v>
      </c>
      <c r="P72" s="82">
        <v>48.166666666666664</v>
      </c>
      <c r="Q72" s="82">
        <v>49.541666666666664</v>
      </c>
      <c r="R72" s="82">
        <v>36.524999999999999</v>
      </c>
      <c r="S72" s="82">
        <v>51.991666666666674</v>
      </c>
      <c r="T72" s="82">
        <v>39.023809523809518</v>
      </c>
      <c r="U72" s="82">
        <v>39.607279693486589</v>
      </c>
      <c r="V72" s="82">
        <v>44.388729703915963</v>
      </c>
      <c r="W72" s="82">
        <v>43.928571428571423</v>
      </c>
      <c r="X72" s="82">
        <v>42.444779116465867</v>
      </c>
      <c r="Y72" s="82">
        <v>38.523809523809526</v>
      </c>
      <c r="Z72" s="82">
        <v>43.643643643643635</v>
      </c>
      <c r="AA72" s="82">
        <v>41.716122650840752</v>
      </c>
      <c r="AB72" s="82">
        <v>37.766472868217058</v>
      </c>
      <c r="AC72" s="393">
        <v>41.543756145526061</v>
      </c>
      <c r="AD72" s="393">
        <v>31.523809523809518</v>
      </c>
      <c r="AE72" s="393">
        <v>36.321671525753153</v>
      </c>
      <c r="AF72" s="393">
        <v>40.451895043731774</v>
      </c>
    </row>
    <row r="73" spans="1:32" x14ac:dyDescent="0.2">
      <c r="A73" s="211" t="s">
        <v>115</v>
      </c>
      <c r="B73" s="37">
        <v>49.8</v>
      </c>
      <c r="C73" s="38">
        <v>52.55</v>
      </c>
      <c r="D73" s="38">
        <v>60.45</v>
      </c>
      <c r="E73" s="38">
        <v>53.75</v>
      </c>
      <c r="F73" s="37">
        <v>71.75</v>
      </c>
      <c r="G73" s="37">
        <v>69.5</v>
      </c>
      <c r="H73" s="37">
        <v>71.75</v>
      </c>
      <c r="I73" s="38">
        <v>64.900000000000006</v>
      </c>
      <c r="J73" s="38">
        <v>72.599999999999994</v>
      </c>
      <c r="K73" s="37">
        <v>55.35</v>
      </c>
      <c r="L73" s="37">
        <v>57.3</v>
      </c>
      <c r="M73" s="37">
        <v>63.85</v>
      </c>
      <c r="N73" s="37">
        <v>50</v>
      </c>
      <c r="O73" s="37">
        <v>51.15</v>
      </c>
      <c r="P73" s="37">
        <v>74.8</v>
      </c>
      <c r="Q73" s="37">
        <v>57</v>
      </c>
      <c r="R73" s="37">
        <v>49</v>
      </c>
      <c r="S73" s="37">
        <v>58.15</v>
      </c>
      <c r="T73" s="37">
        <v>48.571428571428569</v>
      </c>
      <c r="U73" s="37">
        <v>47.270114942528735</v>
      </c>
      <c r="V73" s="37">
        <v>57.449856733524356</v>
      </c>
      <c r="W73" s="37">
        <v>53.714285714285715</v>
      </c>
      <c r="X73" s="37">
        <v>54.668674698795179</v>
      </c>
      <c r="Y73" s="37">
        <v>46.428571428571431</v>
      </c>
      <c r="Z73" s="37">
        <v>47.297297297297298</v>
      </c>
      <c r="AA73" s="37">
        <v>49.554896142433236</v>
      </c>
      <c r="AB73" s="37">
        <v>48.54651162790698</v>
      </c>
      <c r="AC73" s="64">
        <v>43.805309734513273</v>
      </c>
      <c r="AD73" s="64">
        <v>36.857142857142854</v>
      </c>
      <c r="AE73" s="64">
        <v>37.609329446064137</v>
      </c>
      <c r="AF73" s="64">
        <v>39.067055393586003</v>
      </c>
    </row>
    <row r="74" spans="1:32" x14ac:dyDescent="0.2">
      <c r="A74" s="211" t="s">
        <v>116</v>
      </c>
      <c r="B74" s="35">
        <v>45.924999999999997</v>
      </c>
      <c r="C74" s="38">
        <v>36.450000000000003</v>
      </c>
      <c r="D74" s="38">
        <v>35.950000000000003</v>
      </c>
      <c r="E74" s="38">
        <v>42.1</v>
      </c>
      <c r="F74" s="37">
        <v>55.275000000000006</v>
      </c>
      <c r="G74" s="37">
        <v>51.45</v>
      </c>
      <c r="H74" s="35">
        <v>51.4</v>
      </c>
      <c r="I74" s="38">
        <v>52</v>
      </c>
      <c r="J74" s="38">
        <v>46.05</v>
      </c>
      <c r="K74" s="37">
        <v>43.075000000000003</v>
      </c>
      <c r="L74" s="37">
        <v>45.724999999999994</v>
      </c>
      <c r="M74" s="37">
        <v>49.575000000000003</v>
      </c>
      <c r="N74" s="37">
        <v>43.05</v>
      </c>
      <c r="O74" s="37">
        <v>34.6</v>
      </c>
      <c r="P74" s="37">
        <v>37.299999999999997</v>
      </c>
      <c r="Q74" s="37">
        <v>45.7</v>
      </c>
      <c r="R74" s="37">
        <v>30.325000000000003</v>
      </c>
      <c r="S74" s="37">
        <v>51</v>
      </c>
      <c r="T74" s="37">
        <v>33.714285714285708</v>
      </c>
      <c r="U74" s="37">
        <v>35.991379310344826</v>
      </c>
      <c r="V74" s="37">
        <v>39.541547277936964</v>
      </c>
      <c r="W74" s="37">
        <v>39.428571428571431</v>
      </c>
      <c r="X74" s="37">
        <v>35.5421686746988</v>
      </c>
      <c r="Y74" s="37">
        <v>34.785714285714292</v>
      </c>
      <c r="Z74" s="37">
        <v>42.342342342342334</v>
      </c>
      <c r="AA74" s="37">
        <v>39.094955489614236</v>
      </c>
      <c r="AB74" s="37">
        <v>33.066860465116278</v>
      </c>
      <c r="AC74" s="64">
        <v>41.224188790560476</v>
      </c>
      <c r="AD74" s="64">
        <v>28.928571428571423</v>
      </c>
      <c r="AE74" s="64">
        <v>36.588921282798836</v>
      </c>
      <c r="AF74" s="64">
        <v>41.763848396501452</v>
      </c>
    </row>
    <row r="75" spans="1:32" x14ac:dyDescent="0.2">
      <c r="A75" s="212" t="s">
        <v>117</v>
      </c>
      <c r="B75" s="71">
        <v>26.575000000000003</v>
      </c>
      <c r="C75" s="38">
        <v>34.700000000000003</v>
      </c>
      <c r="D75" s="38">
        <v>39.5</v>
      </c>
      <c r="E75" s="38">
        <v>42.75</v>
      </c>
      <c r="F75" s="37">
        <v>55.3</v>
      </c>
      <c r="G75" s="37">
        <v>52.475000000000001</v>
      </c>
      <c r="H75" s="71">
        <v>52.524999999999999</v>
      </c>
      <c r="I75" s="38">
        <v>57.85</v>
      </c>
      <c r="J75" s="38">
        <v>48.3</v>
      </c>
      <c r="K75" s="37">
        <v>39.174999999999997</v>
      </c>
      <c r="L75" s="37">
        <v>41.4</v>
      </c>
      <c r="M75" s="37">
        <v>45.325000000000003</v>
      </c>
      <c r="N75" s="37">
        <v>37.650000000000006</v>
      </c>
      <c r="O75" s="37">
        <v>29.924999999999997</v>
      </c>
      <c r="P75" s="37">
        <v>32.4</v>
      </c>
      <c r="Q75" s="37">
        <v>45.924999999999997</v>
      </c>
      <c r="R75" s="37">
        <v>30.25</v>
      </c>
      <c r="S75" s="37">
        <v>46.825000000000003</v>
      </c>
      <c r="T75" s="37">
        <v>34.785714285714285</v>
      </c>
      <c r="U75" s="37">
        <v>35.560344827586206</v>
      </c>
      <c r="V75" s="37">
        <v>36.174785100286542</v>
      </c>
      <c r="W75" s="37">
        <v>38.642857142857139</v>
      </c>
      <c r="X75" s="37">
        <v>37.123493975903614</v>
      </c>
      <c r="Y75" s="37">
        <v>34.357142857142861</v>
      </c>
      <c r="Z75" s="37">
        <v>41.291291291291287</v>
      </c>
      <c r="AA75" s="37">
        <v>36.498516320474778</v>
      </c>
      <c r="AB75" s="37">
        <v>31.686046511627907</v>
      </c>
      <c r="AC75" s="64">
        <v>39.601769911504427</v>
      </c>
      <c r="AD75" s="64">
        <v>28.785714285714285</v>
      </c>
      <c r="AE75" s="64">
        <v>34.766763848396501</v>
      </c>
      <c r="AF75" s="64">
        <v>40.524781341107868</v>
      </c>
    </row>
    <row r="76" spans="1:32" s="42" customFormat="1" ht="14.25" customHeight="1" x14ac:dyDescent="0.2">
      <c r="A76" s="471" t="s">
        <v>151</v>
      </c>
      <c r="B76" s="471"/>
      <c r="C76" s="471"/>
      <c r="D76" s="471"/>
      <c r="E76" s="471"/>
      <c r="F76" s="471"/>
      <c r="G76" s="471"/>
      <c r="H76" s="471"/>
      <c r="I76" s="471"/>
      <c r="J76" s="144"/>
      <c r="K76" s="37"/>
      <c r="L76" s="37"/>
      <c r="M76" s="37"/>
      <c r="N76" s="37"/>
      <c r="O76" s="37"/>
      <c r="P76" s="37"/>
      <c r="Q76" s="4"/>
      <c r="R76" s="4"/>
      <c r="S76" s="4"/>
      <c r="T76" s="37"/>
      <c r="U76" s="37"/>
      <c r="V76" s="37"/>
      <c r="W76" s="37"/>
      <c r="X76" s="37"/>
      <c r="Y76" s="37"/>
      <c r="Z76" s="37"/>
      <c r="AA76" s="37"/>
      <c r="AB76" s="37"/>
      <c r="AC76" s="63"/>
      <c r="AD76" s="63"/>
      <c r="AE76" s="63"/>
      <c r="AF76" s="63"/>
    </row>
    <row r="77" spans="1:32" ht="14.25" customHeight="1" x14ac:dyDescent="0.2">
      <c r="A77" s="204" t="s">
        <v>119</v>
      </c>
      <c r="B77" s="82">
        <v>40.074999999999996</v>
      </c>
      <c r="C77" s="82">
        <v>45.433333333333337</v>
      </c>
      <c r="D77" s="82">
        <v>46.558333333333337</v>
      </c>
      <c r="E77" s="82">
        <v>51.375</v>
      </c>
      <c r="F77" s="82">
        <v>63.475000000000001</v>
      </c>
      <c r="G77" s="82">
        <v>55.458333333333336</v>
      </c>
      <c r="H77" s="82">
        <v>61.975000000000001</v>
      </c>
      <c r="I77" s="82">
        <v>56.891666666666673</v>
      </c>
      <c r="J77" s="82">
        <v>63.849999999999994</v>
      </c>
      <c r="K77" s="82">
        <v>55.82500000000001</v>
      </c>
      <c r="L77" s="82">
        <v>53.925000000000004</v>
      </c>
      <c r="M77" s="82">
        <v>54.400000000000006</v>
      </c>
      <c r="N77" s="82">
        <v>47.775000000000006</v>
      </c>
      <c r="O77" s="82">
        <v>45.866666666666667</v>
      </c>
      <c r="P77" s="82">
        <v>54.566666666666663</v>
      </c>
      <c r="Q77" s="82">
        <v>55.091666666666661</v>
      </c>
      <c r="R77" s="82">
        <v>44.475000000000001</v>
      </c>
      <c r="S77" s="82">
        <v>57.283333333333331</v>
      </c>
      <c r="T77" s="82">
        <v>46.880952380952387</v>
      </c>
      <c r="U77" s="82">
        <v>47.198275862068975</v>
      </c>
      <c r="V77" s="82">
        <v>49.928366762177653</v>
      </c>
      <c r="W77" s="82">
        <v>48.523809523809518</v>
      </c>
      <c r="X77" s="82">
        <v>49.899598393574301</v>
      </c>
      <c r="Y77" s="82">
        <v>44.595238095238095</v>
      </c>
      <c r="Z77" s="82">
        <v>58.083083083083075</v>
      </c>
      <c r="AA77" s="82">
        <v>52.448071216617215</v>
      </c>
      <c r="AB77" s="82">
        <v>48.643410852713181</v>
      </c>
      <c r="AC77" s="393">
        <v>51.720747295968529</v>
      </c>
      <c r="AD77" s="393">
        <v>41.928571428571431</v>
      </c>
      <c r="AE77" s="393">
        <v>45.55393586005831</v>
      </c>
      <c r="AF77" s="393">
        <v>49.14965986394558</v>
      </c>
    </row>
    <row r="78" spans="1:32" x14ac:dyDescent="0.2">
      <c r="A78" s="211" t="s">
        <v>115</v>
      </c>
      <c r="B78" s="37">
        <v>54.5</v>
      </c>
      <c r="C78" s="38">
        <v>57.400000000000006</v>
      </c>
      <c r="D78" s="38">
        <v>64.650000000000006</v>
      </c>
      <c r="E78" s="38">
        <v>61.5</v>
      </c>
      <c r="F78" s="37">
        <v>65.099999999999994</v>
      </c>
      <c r="G78" s="37">
        <v>60.65</v>
      </c>
      <c r="H78" s="37">
        <v>76</v>
      </c>
      <c r="I78" s="38">
        <v>60.35</v>
      </c>
      <c r="J78" s="38">
        <v>80.599999999999994</v>
      </c>
      <c r="K78" s="37">
        <v>61.45</v>
      </c>
      <c r="L78" s="37">
        <v>59.6</v>
      </c>
      <c r="M78" s="37">
        <v>50.85</v>
      </c>
      <c r="N78" s="37">
        <v>49.45</v>
      </c>
      <c r="O78" s="37">
        <v>54.15</v>
      </c>
      <c r="P78" s="37">
        <v>74</v>
      </c>
      <c r="Q78" s="37">
        <v>58.55</v>
      </c>
      <c r="R78" s="37">
        <v>53.75</v>
      </c>
      <c r="S78" s="37">
        <v>62</v>
      </c>
      <c r="T78" s="37">
        <v>53.285714285714285</v>
      </c>
      <c r="U78" s="37">
        <v>54.454022988505749</v>
      </c>
      <c r="V78" s="37">
        <v>57.593123209169057</v>
      </c>
      <c r="W78" s="37">
        <v>55.857142857142854</v>
      </c>
      <c r="X78" s="37">
        <v>59.638554216867469</v>
      </c>
      <c r="Y78" s="37">
        <v>56.571428571428569</v>
      </c>
      <c r="Z78" s="37">
        <v>61.561561561561561</v>
      </c>
      <c r="AA78" s="37">
        <v>63.798219584569736</v>
      </c>
      <c r="AB78" s="37">
        <v>58.284883720930232</v>
      </c>
      <c r="AC78" s="64">
        <v>55.752212389380531</v>
      </c>
      <c r="AD78" s="64">
        <v>48.857142857142861</v>
      </c>
      <c r="AE78" s="64">
        <v>46.355685131195337</v>
      </c>
      <c r="AF78" s="64">
        <v>49.271137026239067</v>
      </c>
    </row>
    <row r="79" spans="1:32" x14ac:dyDescent="0.2">
      <c r="A79" s="211" t="s">
        <v>116</v>
      </c>
      <c r="B79" s="37">
        <v>30.75</v>
      </c>
      <c r="C79" s="38">
        <v>41.475000000000001</v>
      </c>
      <c r="D79" s="38">
        <v>36.799999999999997</v>
      </c>
      <c r="E79" s="38">
        <v>45.625</v>
      </c>
      <c r="F79" s="37">
        <v>56.9</v>
      </c>
      <c r="G79" s="37">
        <v>50.924999999999997</v>
      </c>
      <c r="H79" s="37">
        <v>55.025000000000006</v>
      </c>
      <c r="I79" s="38">
        <v>56.45</v>
      </c>
      <c r="J79" s="38">
        <v>55.349999999999994</v>
      </c>
      <c r="K79" s="37">
        <v>53.825000000000003</v>
      </c>
      <c r="L79" s="37">
        <v>51.150000000000006</v>
      </c>
      <c r="M79" s="37">
        <v>56.45</v>
      </c>
      <c r="N79" s="37">
        <v>48.975000000000001</v>
      </c>
      <c r="O79" s="37">
        <v>43.85</v>
      </c>
      <c r="P79" s="37">
        <v>45.8</v>
      </c>
      <c r="Q79" s="37">
        <v>54.925000000000004</v>
      </c>
      <c r="R79" s="37">
        <v>40.524999999999999</v>
      </c>
      <c r="S79" s="37">
        <v>56.45</v>
      </c>
      <c r="T79" s="37">
        <v>44.928571428571431</v>
      </c>
      <c r="U79" s="37">
        <v>44.037356321839084</v>
      </c>
      <c r="V79" s="37">
        <v>46.919770773638973</v>
      </c>
      <c r="W79" s="37">
        <v>45.142857142857139</v>
      </c>
      <c r="X79" s="37">
        <v>45.331325301204821</v>
      </c>
      <c r="Y79" s="37">
        <v>38.714285714285708</v>
      </c>
      <c r="Z79" s="37">
        <v>56.456456456456458</v>
      </c>
      <c r="AA79" s="37">
        <v>48.145400593471805</v>
      </c>
      <c r="AB79" s="37">
        <v>44.694767441860471</v>
      </c>
      <c r="AC79" s="64">
        <v>53.761061946902657</v>
      </c>
      <c r="AD79" s="64">
        <v>39.5</v>
      </c>
      <c r="AE79" s="64">
        <v>46.865889212827994</v>
      </c>
      <c r="AF79" s="64">
        <v>49.635568513119537</v>
      </c>
    </row>
    <row r="80" spans="1:32" x14ac:dyDescent="0.2">
      <c r="A80" s="212" t="s">
        <v>117</v>
      </c>
      <c r="B80" s="37">
        <v>34.975000000000001</v>
      </c>
      <c r="C80" s="38">
        <v>37.424999999999997</v>
      </c>
      <c r="D80" s="38">
        <v>38.225000000000001</v>
      </c>
      <c r="E80" s="38">
        <v>47</v>
      </c>
      <c r="F80" s="37">
        <v>68.424999999999997</v>
      </c>
      <c r="G80" s="37">
        <v>54.8</v>
      </c>
      <c r="H80" s="37">
        <v>54.9</v>
      </c>
      <c r="I80" s="38">
        <v>53.875</v>
      </c>
      <c r="J80" s="38">
        <v>55.6</v>
      </c>
      <c r="K80" s="37">
        <v>52.2</v>
      </c>
      <c r="L80" s="37">
        <v>51.024999999999999</v>
      </c>
      <c r="M80" s="37">
        <v>55.9</v>
      </c>
      <c r="N80" s="37">
        <v>44.9</v>
      </c>
      <c r="O80" s="37">
        <v>39.6</v>
      </c>
      <c r="P80" s="37">
        <v>43.9</v>
      </c>
      <c r="Q80" s="37">
        <v>51.8</v>
      </c>
      <c r="R80" s="37">
        <v>39.150000000000006</v>
      </c>
      <c r="S80" s="37">
        <v>53.4</v>
      </c>
      <c r="T80" s="37">
        <v>42.428571428571431</v>
      </c>
      <c r="U80" s="37">
        <v>43.103448275862078</v>
      </c>
      <c r="V80" s="37">
        <v>45.272206303724928</v>
      </c>
      <c r="W80" s="37">
        <v>44.571428571428569</v>
      </c>
      <c r="X80" s="37">
        <v>44.7289156626506</v>
      </c>
      <c r="Y80" s="37">
        <v>38.5</v>
      </c>
      <c r="Z80" s="37">
        <v>56.231231231231227</v>
      </c>
      <c r="AA80" s="37">
        <v>45.40059347181009</v>
      </c>
      <c r="AB80" s="37">
        <v>42.950581395348834</v>
      </c>
      <c r="AC80" s="64">
        <v>45.648967551622412</v>
      </c>
      <c r="AD80" s="64">
        <v>37.428571428571431</v>
      </c>
      <c r="AE80" s="64">
        <v>43.440233236151599</v>
      </c>
      <c r="AF80" s="64">
        <v>48.542274052478135</v>
      </c>
    </row>
    <row r="81" spans="1:32" s="42" customFormat="1" ht="14.25" customHeight="1" x14ac:dyDescent="0.2">
      <c r="A81" s="472" t="s">
        <v>152</v>
      </c>
      <c r="B81" s="472"/>
      <c r="C81" s="472"/>
      <c r="D81" s="472"/>
      <c r="E81" s="472"/>
      <c r="F81" s="472"/>
      <c r="G81" s="472"/>
      <c r="H81" s="472"/>
      <c r="I81" s="472"/>
      <c r="J81" s="144"/>
      <c r="K81" s="37"/>
      <c r="L81" s="37"/>
      <c r="M81" s="37"/>
      <c r="N81" s="37"/>
      <c r="O81" s="37"/>
      <c r="P81" s="37"/>
      <c r="Q81" s="4"/>
      <c r="R81" s="4"/>
      <c r="S81" s="4"/>
      <c r="T81" s="37"/>
      <c r="U81" s="37"/>
      <c r="V81" s="37"/>
      <c r="W81" s="37"/>
      <c r="X81" s="37"/>
      <c r="Y81" s="37"/>
      <c r="Z81" s="37"/>
      <c r="AA81" s="37"/>
      <c r="AB81" s="37"/>
      <c r="AC81" s="63"/>
      <c r="AD81" s="63"/>
      <c r="AE81" s="63"/>
      <c r="AF81" s="63"/>
    </row>
    <row r="82" spans="1:32" ht="14.25" customHeight="1" x14ac:dyDescent="0.2">
      <c r="A82" s="211" t="s">
        <v>121</v>
      </c>
      <c r="B82" s="58">
        <v>42.2</v>
      </c>
      <c r="C82" s="73">
        <v>16.350000000000001</v>
      </c>
      <c r="D82" s="38">
        <v>46.35</v>
      </c>
      <c r="E82" s="73">
        <v>43.899999999999991</v>
      </c>
      <c r="F82" s="37">
        <v>2.6000000000000099</v>
      </c>
      <c r="G82" s="37">
        <v>40.15</v>
      </c>
      <c r="H82" s="35">
        <v>37.949999999999996</v>
      </c>
      <c r="I82" s="38">
        <v>26.95</v>
      </c>
      <c r="J82" s="38">
        <v>41.750000000000007</v>
      </c>
      <c r="K82" s="37">
        <v>25.800000000000004</v>
      </c>
      <c r="L82" s="37">
        <v>38.15</v>
      </c>
      <c r="M82" s="37">
        <v>6.9999999999999964</v>
      </c>
      <c r="N82" s="37">
        <v>33.25</v>
      </c>
      <c r="O82" s="37">
        <v>32.950000000000003</v>
      </c>
      <c r="P82" s="37">
        <v>30.6</v>
      </c>
      <c r="Q82" s="37">
        <v>37.599999999999994</v>
      </c>
      <c r="R82" s="37">
        <v>39.15</v>
      </c>
      <c r="S82" s="37">
        <v>26.3</v>
      </c>
      <c r="T82" s="37">
        <v>24.000000000000007</v>
      </c>
      <c r="U82" s="37">
        <v>29.656160458452721</v>
      </c>
      <c r="V82" s="37">
        <v>28.142857142857142</v>
      </c>
      <c r="W82" s="37">
        <v>40.285714285714285</v>
      </c>
      <c r="X82" s="37">
        <v>18.636363636363633</v>
      </c>
      <c r="Y82" s="37">
        <v>10.428571428571423</v>
      </c>
      <c r="Z82" s="37">
        <v>10.149253731343283</v>
      </c>
      <c r="AA82" s="37">
        <v>15.178571428571431</v>
      </c>
      <c r="AB82" s="37">
        <v>8.2848837209302353</v>
      </c>
      <c r="AC82" s="64">
        <v>13.126843657817108</v>
      </c>
      <c r="AD82" s="64">
        <v>26.857142857142854</v>
      </c>
      <c r="AE82" s="64">
        <v>26.967930029154523</v>
      </c>
      <c r="AF82" s="64">
        <v>26.598837209302324</v>
      </c>
    </row>
    <row r="83" spans="1:32" x14ac:dyDescent="0.2">
      <c r="A83" s="211" t="s">
        <v>122</v>
      </c>
      <c r="B83" s="37">
        <v>16.500000000000004</v>
      </c>
      <c r="C83" s="38">
        <v>2</v>
      </c>
      <c r="D83" s="38">
        <v>1.5</v>
      </c>
      <c r="E83" s="38">
        <v>35.1</v>
      </c>
      <c r="F83" s="37">
        <v>17.100000000000001</v>
      </c>
      <c r="G83" s="37">
        <v>6.2</v>
      </c>
      <c r="H83" s="37">
        <v>15.1</v>
      </c>
      <c r="I83" s="38">
        <v>7.5999999999999979</v>
      </c>
      <c r="J83" s="38">
        <v>-11.2</v>
      </c>
      <c r="K83" s="37">
        <v>12.299999999999997</v>
      </c>
      <c r="L83" s="37">
        <v>20.7</v>
      </c>
      <c r="M83" s="37">
        <v>2</v>
      </c>
      <c r="N83" s="37">
        <v>30.999999999999996</v>
      </c>
      <c r="O83" s="37">
        <v>17.399999999999999</v>
      </c>
      <c r="P83" s="37">
        <v>25</v>
      </c>
      <c r="Q83" s="37">
        <v>23.4</v>
      </c>
      <c r="R83" s="4">
        <v>27.499999999999996</v>
      </c>
      <c r="S83" s="4">
        <v>18.300000000000004</v>
      </c>
      <c r="T83" s="37">
        <v>7.1428571428571388</v>
      </c>
      <c r="U83" s="37">
        <v>15.472779369627503</v>
      </c>
      <c r="V83" s="37">
        <v>1.9999999999999929</v>
      </c>
      <c r="W83" s="37">
        <v>17.528735632183906</v>
      </c>
      <c r="X83" s="37">
        <v>10.574018126888216</v>
      </c>
      <c r="Y83" s="37">
        <v>4.6109510086455394</v>
      </c>
      <c r="Z83" s="37">
        <v>-14.670658682634727</v>
      </c>
      <c r="AA83" s="37">
        <v>-10.149253731343286</v>
      </c>
      <c r="AB83" s="37">
        <v>-8.2595870206489685</v>
      </c>
      <c r="AC83" s="64">
        <v>1.1799410029498532</v>
      </c>
      <c r="AD83" s="64">
        <v>2.5714285714285694</v>
      </c>
      <c r="AE83" s="64">
        <v>3.4985422740524754</v>
      </c>
      <c r="AF83" s="64">
        <v>5.830903790087465</v>
      </c>
    </row>
    <row r="84" spans="1:32" x14ac:dyDescent="0.2">
      <c r="A84" s="211" t="s">
        <v>123</v>
      </c>
      <c r="B84" s="37">
        <v>-2.3999999999999986</v>
      </c>
      <c r="C84" s="38">
        <v>0.5</v>
      </c>
      <c r="D84" s="38">
        <v>-0.5</v>
      </c>
      <c r="E84" s="38">
        <v>-12.899999999999999</v>
      </c>
      <c r="F84" s="37">
        <v>-4</v>
      </c>
      <c r="G84" s="37">
        <v>11.399999999999999</v>
      </c>
      <c r="H84" s="37">
        <v>35.400000000000006</v>
      </c>
      <c r="I84" s="38">
        <v>8.6000000000000014</v>
      </c>
      <c r="J84" s="73">
        <v>37.199999999999996</v>
      </c>
      <c r="K84" s="37">
        <v>11.700000000000003</v>
      </c>
      <c r="L84" s="37">
        <v>0.5</v>
      </c>
      <c r="M84" s="37">
        <v>11.000000000000004</v>
      </c>
      <c r="N84" s="37">
        <v>-4.8999999999999986</v>
      </c>
      <c r="O84" s="37">
        <v>-12.5</v>
      </c>
      <c r="P84" s="37">
        <v>-21.3</v>
      </c>
      <c r="Q84" s="37">
        <v>5.2000000000000028</v>
      </c>
      <c r="R84" s="4">
        <v>-9.5</v>
      </c>
      <c r="S84" s="4">
        <v>4.3000000000000007</v>
      </c>
      <c r="T84" s="37">
        <v>9.9999999999999964</v>
      </c>
      <c r="U84" s="37">
        <v>-9.4555873925501395</v>
      </c>
      <c r="V84" s="37">
        <v>18.571428571428569</v>
      </c>
      <c r="W84" s="37">
        <v>-0.57471264367815778</v>
      </c>
      <c r="X84" s="37">
        <v>4.2296072507552864</v>
      </c>
      <c r="Y84" s="37">
        <v>-1.4409221902017286</v>
      </c>
      <c r="Z84" s="37">
        <v>18.562874251497</v>
      </c>
      <c r="AA84" s="37">
        <v>13.432835820895527</v>
      </c>
      <c r="AB84" s="37">
        <v>11.799410029498528</v>
      </c>
      <c r="AC84" s="64">
        <v>-8.8495575221238916</v>
      </c>
      <c r="AD84" s="64">
        <v>3.7142857142857117</v>
      </c>
      <c r="AE84" s="64">
        <v>-10.495626822157437</v>
      </c>
      <c r="AF84" s="64">
        <v>-0.87463556851311708</v>
      </c>
    </row>
    <row r="85" spans="1:32" x14ac:dyDescent="0.2">
      <c r="A85" s="211" t="s">
        <v>124</v>
      </c>
      <c r="B85" s="37">
        <v>43.866666666666667</v>
      </c>
      <c r="C85" s="38">
        <v>36.525000000000006</v>
      </c>
      <c r="D85" s="38">
        <v>37.366666666666667</v>
      </c>
      <c r="E85" s="38">
        <v>34.316666666666663</v>
      </c>
      <c r="F85" s="37">
        <v>41.783333333333331</v>
      </c>
      <c r="G85" s="37">
        <v>37.491666666666667</v>
      </c>
      <c r="H85" s="37">
        <v>51.925000000000004</v>
      </c>
      <c r="I85" s="38">
        <v>35.491666666666667</v>
      </c>
      <c r="J85" s="38">
        <v>50.93333333333333</v>
      </c>
      <c r="K85" s="37">
        <v>52.283333333333331</v>
      </c>
      <c r="L85" s="37">
        <v>45.958333333333336</v>
      </c>
      <c r="M85" s="37">
        <v>36.5</v>
      </c>
      <c r="N85" s="37">
        <v>50.983333333333327</v>
      </c>
      <c r="O85" s="37">
        <v>54.75</v>
      </c>
      <c r="P85" s="37">
        <v>55.616666666666674</v>
      </c>
      <c r="Q85" s="37">
        <v>43.4</v>
      </c>
      <c r="R85" s="37">
        <v>47.083333333333336</v>
      </c>
      <c r="S85" s="37">
        <v>37.55833333333333</v>
      </c>
      <c r="T85" s="37">
        <v>42.666666666666664</v>
      </c>
      <c r="U85" s="37">
        <v>45.797516714422159</v>
      </c>
      <c r="V85" s="37">
        <v>45.548778823850462</v>
      </c>
      <c r="W85" s="37">
        <v>41.880952380952387</v>
      </c>
      <c r="X85" s="37">
        <v>39.014537471984276</v>
      </c>
      <c r="Y85" s="37">
        <v>29.642857142857139</v>
      </c>
      <c r="Z85" s="37">
        <v>19.101895267744538</v>
      </c>
      <c r="AA85" s="37">
        <v>20.970149253731343</v>
      </c>
      <c r="AB85" s="37">
        <v>19.331395348837209</v>
      </c>
      <c r="AC85" s="64">
        <v>26.450344149459198</v>
      </c>
      <c r="AD85" s="64">
        <v>26.976190476190482</v>
      </c>
      <c r="AE85" s="64">
        <v>32.272670274645257</v>
      </c>
      <c r="AF85" s="64">
        <v>25.145348837209301</v>
      </c>
    </row>
    <row r="86" spans="1:32" x14ac:dyDescent="0.2">
      <c r="A86" s="472" t="s">
        <v>125</v>
      </c>
      <c r="B86" s="472"/>
      <c r="C86" s="472"/>
      <c r="D86" s="472"/>
      <c r="E86" s="472"/>
      <c r="F86" s="472"/>
      <c r="G86" s="472"/>
      <c r="H86" s="472"/>
      <c r="I86" s="472"/>
      <c r="J86" s="138"/>
      <c r="K86" s="37"/>
      <c r="L86" s="37"/>
      <c r="M86" s="37"/>
      <c r="N86" s="37"/>
      <c r="O86" s="37"/>
      <c r="P86" s="37"/>
      <c r="Q86" s="4"/>
      <c r="R86" s="4"/>
      <c r="S86" s="4"/>
      <c r="T86" s="37"/>
      <c r="U86" s="37"/>
      <c r="V86" s="37"/>
      <c r="W86" s="37"/>
      <c r="X86" s="37"/>
      <c r="Y86" s="37"/>
      <c r="Z86" s="37"/>
      <c r="AA86" s="37"/>
      <c r="AB86" s="37"/>
      <c r="AC86" s="63"/>
      <c r="AD86" s="63"/>
      <c r="AE86" s="63"/>
      <c r="AF86" s="63"/>
    </row>
    <row r="87" spans="1:32" x14ac:dyDescent="0.2">
      <c r="A87" s="209" t="s">
        <v>126</v>
      </c>
      <c r="B87" s="4">
        <v>51.199999999999996</v>
      </c>
      <c r="C87" s="28">
        <v>55.6</v>
      </c>
      <c r="D87" s="38">
        <v>67.599999999999994</v>
      </c>
      <c r="E87" s="37">
        <v>54.8</v>
      </c>
      <c r="F87" s="37">
        <v>88.2</v>
      </c>
      <c r="G87" s="37">
        <v>31.6</v>
      </c>
      <c r="H87" s="4">
        <v>64.2</v>
      </c>
      <c r="I87" s="28">
        <v>61.699999999999996</v>
      </c>
      <c r="J87" s="28">
        <v>75.5</v>
      </c>
      <c r="K87" s="37">
        <v>58.7</v>
      </c>
      <c r="L87" s="37">
        <v>75.2</v>
      </c>
      <c r="M87" s="37">
        <v>45.3</v>
      </c>
      <c r="N87" s="37">
        <v>54.8</v>
      </c>
      <c r="O87" s="37">
        <v>59.7</v>
      </c>
      <c r="P87" s="37">
        <v>73.599999999999994</v>
      </c>
      <c r="Q87" s="4">
        <v>59.900000000000006</v>
      </c>
      <c r="R87" s="4">
        <v>56.3</v>
      </c>
      <c r="S87" s="4">
        <v>50.9</v>
      </c>
      <c r="T87" s="37">
        <v>45.142857142857146</v>
      </c>
      <c r="U87" s="37">
        <v>60.744985673352446</v>
      </c>
      <c r="V87" s="37">
        <v>63.896848137535819</v>
      </c>
      <c r="W87" s="37">
        <v>54.571428571428577</v>
      </c>
      <c r="X87" s="37">
        <v>44.680851063829778</v>
      </c>
      <c r="Y87" s="37">
        <v>47.428571428571431</v>
      </c>
      <c r="Z87" s="37">
        <v>33.832335329341319</v>
      </c>
      <c r="AA87" s="37">
        <v>28.358208955223883</v>
      </c>
      <c r="AB87" s="37">
        <v>28.197674418604649</v>
      </c>
      <c r="AC87" s="64">
        <v>28.613569321533923</v>
      </c>
      <c r="AD87" s="64">
        <v>41.714285714285708</v>
      </c>
      <c r="AE87" s="64">
        <v>25.806451612903228</v>
      </c>
      <c r="AF87" s="64">
        <v>15.697674418604656</v>
      </c>
    </row>
    <row r="88" spans="1:32" x14ac:dyDescent="0.2">
      <c r="A88" s="209" t="s">
        <v>127</v>
      </c>
      <c r="B88" s="4">
        <v>52.6</v>
      </c>
      <c r="C88" s="28">
        <v>52.1</v>
      </c>
      <c r="D88" s="38">
        <v>31.4</v>
      </c>
      <c r="E88" s="37">
        <v>41.300000000000004</v>
      </c>
      <c r="F88" s="37">
        <v>61.900000000000006</v>
      </c>
      <c r="G88" s="37">
        <v>45.1</v>
      </c>
      <c r="H88" s="4">
        <v>61.1</v>
      </c>
      <c r="I88" s="28">
        <v>51.5</v>
      </c>
      <c r="J88" s="28">
        <v>56.9</v>
      </c>
      <c r="K88" s="37">
        <v>66.3</v>
      </c>
      <c r="L88" s="37">
        <v>72.2</v>
      </c>
      <c r="M88" s="37">
        <v>48.400000000000006</v>
      </c>
      <c r="N88" s="37">
        <v>55.600000000000009</v>
      </c>
      <c r="O88" s="37">
        <v>53.7</v>
      </c>
      <c r="P88" s="37">
        <v>57.7</v>
      </c>
      <c r="Q88" s="4">
        <v>51.899999999999991</v>
      </c>
      <c r="R88" s="4">
        <v>55.800000000000004</v>
      </c>
      <c r="S88" s="37">
        <v>34</v>
      </c>
      <c r="T88" s="37">
        <v>41.142857142857146</v>
      </c>
      <c r="U88" s="37">
        <v>56.160458452722054</v>
      </c>
      <c r="V88" s="37">
        <v>53.714285714285715</v>
      </c>
      <c r="W88" s="37">
        <v>48</v>
      </c>
      <c r="X88" s="37">
        <v>50.303030303030297</v>
      </c>
      <c r="Y88" s="37">
        <v>30.857142857142854</v>
      </c>
      <c r="Z88" s="37">
        <v>22.455089820359284</v>
      </c>
      <c r="AA88" s="37">
        <v>20.298507462686576</v>
      </c>
      <c r="AB88" s="37">
        <v>22.674418604651166</v>
      </c>
      <c r="AC88" s="64">
        <v>27.433628318584077</v>
      </c>
      <c r="AD88" s="64">
        <v>18.571428571428569</v>
      </c>
      <c r="AE88" s="64">
        <v>27.40524781341108</v>
      </c>
      <c r="AF88" s="64">
        <v>15.697674418604652</v>
      </c>
    </row>
    <row r="89" spans="1:32" x14ac:dyDescent="0.2">
      <c r="A89" s="209" t="s">
        <v>128</v>
      </c>
      <c r="B89" s="4">
        <v>54.599999999999994</v>
      </c>
      <c r="C89" s="28">
        <v>29.1</v>
      </c>
      <c r="D89" s="38">
        <v>22.6</v>
      </c>
      <c r="E89" s="37">
        <v>25</v>
      </c>
      <c r="F89" s="37">
        <v>28.999999999999996</v>
      </c>
      <c r="G89" s="37">
        <v>35.200000000000003</v>
      </c>
      <c r="H89" s="4">
        <v>34.9</v>
      </c>
      <c r="I89" s="28">
        <v>23.2</v>
      </c>
      <c r="J89" s="28">
        <v>43.599999999999994</v>
      </c>
      <c r="K89" s="37">
        <v>61.2</v>
      </c>
      <c r="L89" s="37">
        <v>67.2</v>
      </c>
      <c r="M89" s="37">
        <v>52.7</v>
      </c>
      <c r="N89" s="37">
        <v>60.9</v>
      </c>
      <c r="O89" s="37">
        <v>57.800000000000004</v>
      </c>
      <c r="P89" s="37">
        <v>58.3</v>
      </c>
      <c r="Q89" s="4">
        <v>49.5</v>
      </c>
      <c r="R89" s="4">
        <v>55.3</v>
      </c>
      <c r="S89" s="4">
        <v>43.1</v>
      </c>
      <c r="T89" s="37">
        <v>42.571428571428569</v>
      </c>
      <c r="U89" s="37">
        <v>53.581661891117477</v>
      </c>
      <c r="V89" s="37">
        <v>53.868194842406879</v>
      </c>
      <c r="W89" s="37">
        <v>48.571428571428569</v>
      </c>
      <c r="X89" s="37">
        <v>50</v>
      </c>
      <c r="Y89" s="37">
        <v>38.571428571428577</v>
      </c>
      <c r="Z89" s="37">
        <v>16.369047619047613</v>
      </c>
      <c r="AA89" s="37">
        <v>16.119402985074629</v>
      </c>
      <c r="AB89" s="37">
        <v>27.034883720930239</v>
      </c>
      <c r="AC89" s="64">
        <v>43.657817109144545</v>
      </c>
      <c r="AD89" s="64">
        <v>39.428571428571438</v>
      </c>
      <c r="AE89" s="64">
        <v>34.985422740524768</v>
      </c>
      <c r="AF89" s="64">
        <v>34.883720930232556</v>
      </c>
    </row>
    <row r="90" spans="1:32" x14ac:dyDescent="0.2">
      <c r="A90" s="209" t="s">
        <v>129</v>
      </c>
      <c r="B90" s="4">
        <v>13.399999999999999</v>
      </c>
      <c r="C90" s="28">
        <v>27</v>
      </c>
      <c r="D90" s="38">
        <v>27.8</v>
      </c>
      <c r="E90" s="38">
        <v>19</v>
      </c>
      <c r="F90" s="37">
        <v>46.099999999999994</v>
      </c>
      <c r="G90" s="37">
        <v>18.7</v>
      </c>
      <c r="H90" s="37">
        <v>30.799999999999997</v>
      </c>
      <c r="I90" s="28">
        <v>12.099999999999998</v>
      </c>
      <c r="J90" s="28">
        <v>23.4</v>
      </c>
      <c r="K90" s="37">
        <v>23.5</v>
      </c>
      <c r="L90" s="37">
        <v>41</v>
      </c>
      <c r="M90" s="37">
        <v>35.700000000000003</v>
      </c>
      <c r="N90" s="37">
        <v>49.9</v>
      </c>
      <c r="O90" s="37">
        <v>45.5</v>
      </c>
      <c r="P90" s="37">
        <v>44.5</v>
      </c>
      <c r="Q90" s="4">
        <v>31.299999999999997</v>
      </c>
      <c r="R90" s="4">
        <v>33.900000000000006</v>
      </c>
      <c r="S90" s="4">
        <v>26.299999999999997</v>
      </c>
      <c r="T90" s="37">
        <v>31.142857142857142</v>
      </c>
      <c r="U90" s="37">
        <v>35.530085959885383</v>
      </c>
      <c r="V90" s="37">
        <v>26.285714285714288</v>
      </c>
      <c r="W90" s="37">
        <v>34</v>
      </c>
      <c r="X90" s="37">
        <v>31.212121212121207</v>
      </c>
      <c r="Y90" s="37">
        <v>22.285714285714281</v>
      </c>
      <c r="Z90" s="37">
        <v>6.8656716417910495</v>
      </c>
      <c r="AA90" s="37">
        <v>2.3880597014925335</v>
      </c>
      <c r="AB90" s="37">
        <v>15.697674418604649</v>
      </c>
      <c r="AC90" s="64">
        <v>24.778761061946902</v>
      </c>
      <c r="AD90" s="64">
        <v>24</v>
      </c>
      <c r="AE90" s="64">
        <v>23.323615160349853</v>
      </c>
      <c r="AF90" s="64">
        <v>17.732558139534884</v>
      </c>
    </row>
    <row r="91" spans="1:32" x14ac:dyDescent="0.2">
      <c r="A91" s="209" t="s">
        <v>130</v>
      </c>
      <c r="B91" s="4">
        <v>77.599999999999994</v>
      </c>
      <c r="C91" s="28">
        <v>59.7</v>
      </c>
      <c r="D91" s="38">
        <v>54.5</v>
      </c>
      <c r="E91" s="37">
        <v>52</v>
      </c>
      <c r="F91" s="37">
        <v>72.400000000000006</v>
      </c>
      <c r="G91" s="37">
        <v>67.399999999999991</v>
      </c>
      <c r="H91" s="4">
        <v>77.2</v>
      </c>
      <c r="I91" s="28">
        <v>67.7</v>
      </c>
      <c r="J91" s="28">
        <v>59.6</v>
      </c>
      <c r="K91" s="37">
        <v>81.100000000000009</v>
      </c>
      <c r="L91" s="37">
        <v>52.5</v>
      </c>
      <c r="M91" s="37">
        <v>50</v>
      </c>
      <c r="N91" s="37">
        <v>71.300000000000011</v>
      </c>
      <c r="O91" s="37">
        <v>72.899999999999991</v>
      </c>
      <c r="P91" s="37">
        <v>77</v>
      </c>
      <c r="Q91" s="37">
        <v>63.2</v>
      </c>
      <c r="R91" s="37">
        <v>68</v>
      </c>
      <c r="S91" s="37">
        <v>53.7</v>
      </c>
      <c r="T91" s="37">
        <v>60.285714285714285</v>
      </c>
      <c r="U91" s="37">
        <v>65.616045845272211</v>
      </c>
      <c r="V91" s="37">
        <v>68.48137535816619</v>
      </c>
      <c r="W91" s="37">
        <v>57.428571428571438</v>
      </c>
      <c r="X91" s="37">
        <v>61.398176291793312</v>
      </c>
      <c r="Y91" s="37">
        <v>50.571428571428562</v>
      </c>
      <c r="Z91" s="37">
        <v>35.029940119760482</v>
      </c>
      <c r="AA91" s="37">
        <v>35.522388059701484</v>
      </c>
      <c r="AB91" s="37">
        <v>30.52325581395349</v>
      </c>
      <c r="AC91" s="64">
        <v>33.628318584070797</v>
      </c>
      <c r="AD91" s="64">
        <v>51.142857142857139</v>
      </c>
      <c r="AE91" s="64">
        <v>48.68035190615835</v>
      </c>
      <c r="AF91" s="64">
        <v>45.930232558139537</v>
      </c>
    </row>
    <row r="92" spans="1:32" x14ac:dyDescent="0.2">
      <c r="A92" s="209" t="s">
        <v>131</v>
      </c>
      <c r="B92" s="4">
        <v>76.7</v>
      </c>
      <c r="C92" s="28">
        <v>60.2</v>
      </c>
      <c r="D92" s="38">
        <v>84.3</v>
      </c>
      <c r="E92" s="37">
        <v>37.799999999999997</v>
      </c>
      <c r="F92" s="37">
        <v>36.900000000000006</v>
      </c>
      <c r="G92" s="37">
        <v>36.799999999999997</v>
      </c>
      <c r="H92" s="4">
        <v>63.1</v>
      </c>
      <c r="I92" s="28">
        <v>39.400000000000006</v>
      </c>
      <c r="J92" s="28">
        <v>52.699999999999996</v>
      </c>
      <c r="K92" s="37">
        <v>66.8</v>
      </c>
      <c r="L92" s="37">
        <v>46.5</v>
      </c>
      <c r="M92" s="37">
        <v>39</v>
      </c>
      <c r="N92" s="37">
        <v>61.400000000000006</v>
      </c>
      <c r="O92" s="37">
        <v>61.4</v>
      </c>
      <c r="P92" s="37">
        <v>66.099999999999994</v>
      </c>
      <c r="Q92" s="37">
        <v>48.2</v>
      </c>
      <c r="R92" s="4">
        <v>54.300000000000004</v>
      </c>
      <c r="S92" s="4">
        <v>47.4</v>
      </c>
      <c r="T92" s="37">
        <v>58.571428571428569</v>
      </c>
      <c r="U92" s="37">
        <v>53.295128939828082</v>
      </c>
      <c r="V92" s="37">
        <v>58</v>
      </c>
      <c r="W92" s="37">
        <v>46.000000000000007</v>
      </c>
      <c r="X92" s="37">
        <v>52.121212121212118</v>
      </c>
      <c r="Y92" s="37">
        <v>38</v>
      </c>
      <c r="Z92" s="37">
        <v>16.766467065868266</v>
      </c>
      <c r="AA92" s="37">
        <v>18.208955223880597</v>
      </c>
      <c r="AB92" s="37">
        <v>14.825581395348838</v>
      </c>
      <c r="AC92" s="64">
        <v>25.958702064896755</v>
      </c>
      <c r="AD92" s="64">
        <v>18.857142857142858</v>
      </c>
      <c r="AE92" s="64">
        <v>33.819241982507293</v>
      </c>
      <c r="AF92" s="64">
        <v>21.511627906976742</v>
      </c>
    </row>
    <row r="93" spans="1:32" x14ac:dyDescent="0.2">
      <c r="A93" s="209" t="s">
        <v>132</v>
      </c>
      <c r="B93" s="4">
        <v>35.400000000000006</v>
      </c>
      <c r="C93" s="28">
        <v>30.6</v>
      </c>
      <c r="D93" s="38">
        <v>17.8</v>
      </c>
      <c r="E93" s="37">
        <v>35.1</v>
      </c>
      <c r="F93" s="37">
        <v>21</v>
      </c>
      <c r="G93" s="37">
        <v>30.000000000000004</v>
      </c>
      <c r="H93" s="4">
        <v>27.2</v>
      </c>
      <c r="I93" s="28">
        <v>13.099999999999998</v>
      </c>
      <c r="J93" s="28">
        <v>50</v>
      </c>
      <c r="K93" s="37">
        <v>23.9</v>
      </c>
      <c r="L93" s="37">
        <v>21.7</v>
      </c>
      <c r="M93" s="37">
        <v>18.299999999999997</v>
      </c>
      <c r="N93" s="37">
        <v>31.6</v>
      </c>
      <c r="O93" s="37">
        <v>40</v>
      </c>
      <c r="P93" s="37">
        <v>34.200000000000003</v>
      </c>
      <c r="Q93" s="37">
        <v>30.5</v>
      </c>
      <c r="R93" s="4">
        <v>25.400000000000002</v>
      </c>
      <c r="S93" s="4">
        <v>16.600000000000001</v>
      </c>
      <c r="T93" s="37">
        <v>33.142857142857139</v>
      </c>
      <c r="U93" s="37">
        <v>26.361031518624642</v>
      </c>
      <c r="V93" s="37">
        <v>36.676217765042978</v>
      </c>
      <c r="W93" s="37">
        <v>32</v>
      </c>
      <c r="X93" s="37">
        <v>24.620060790273556</v>
      </c>
      <c r="Y93" s="37">
        <v>16</v>
      </c>
      <c r="Z93" s="37">
        <v>12.574850299401199</v>
      </c>
      <c r="AA93" s="37">
        <v>20.597014925373138</v>
      </c>
      <c r="AB93" s="37">
        <v>7.2674418604651123</v>
      </c>
      <c r="AC93" s="64">
        <v>19.764011799410032</v>
      </c>
      <c r="AD93" s="64">
        <v>18.857142857142861</v>
      </c>
      <c r="AE93" s="64">
        <v>25.806451612903221</v>
      </c>
      <c r="AF93" s="64">
        <v>24.999999999999996</v>
      </c>
    </row>
    <row r="94" spans="1:32" x14ac:dyDescent="0.2">
      <c r="A94" s="209" t="s">
        <v>103</v>
      </c>
      <c r="B94" s="4">
        <v>52.199999999999996</v>
      </c>
      <c r="C94" s="28">
        <v>34.700000000000003</v>
      </c>
      <c r="D94" s="38">
        <v>38.200000000000003</v>
      </c>
      <c r="E94" s="37">
        <v>49.399999999999991</v>
      </c>
      <c r="F94" s="37">
        <v>39.4</v>
      </c>
      <c r="G94" s="37">
        <v>63.3</v>
      </c>
      <c r="H94" s="4">
        <v>63.6</v>
      </c>
      <c r="I94" s="28">
        <v>51.6</v>
      </c>
      <c r="J94" s="28">
        <v>55.899999999999991</v>
      </c>
      <c r="K94" s="37">
        <v>69.399999999999991</v>
      </c>
      <c r="L94" s="37">
        <v>53</v>
      </c>
      <c r="M94" s="37">
        <v>44.599999999999994</v>
      </c>
      <c r="N94" s="37">
        <v>55.7</v>
      </c>
      <c r="O94" s="37">
        <v>61.7</v>
      </c>
      <c r="P94" s="37">
        <v>61.5</v>
      </c>
      <c r="Q94" s="4">
        <v>46.7</v>
      </c>
      <c r="R94" s="4">
        <v>51.8</v>
      </c>
      <c r="S94" s="37">
        <v>50.000000000000007</v>
      </c>
      <c r="T94" s="37">
        <v>40.571428571428569</v>
      </c>
      <c r="U94" s="37">
        <v>51.289398280802295</v>
      </c>
      <c r="V94" s="37">
        <v>44</v>
      </c>
      <c r="W94" s="37">
        <v>44.571428571428577</v>
      </c>
      <c r="X94" s="37">
        <v>34.242424242424242</v>
      </c>
      <c r="Y94" s="37">
        <v>33.142857142857146</v>
      </c>
      <c r="Z94" s="37">
        <v>21.257485029940121</v>
      </c>
      <c r="AA94" s="37">
        <v>29.552238805970156</v>
      </c>
      <c r="AB94" s="37">
        <v>25.872093023255811</v>
      </c>
      <c r="AC94" s="64">
        <v>28.908554572271392</v>
      </c>
      <c r="AD94" s="64">
        <v>30.571428571428573</v>
      </c>
      <c r="AE94" s="64">
        <v>41.982507288629733</v>
      </c>
      <c r="AF94" s="64">
        <v>28.197674418604649</v>
      </c>
    </row>
    <row r="95" spans="1:32" x14ac:dyDescent="0.2">
      <c r="A95" s="210" t="s">
        <v>133</v>
      </c>
      <c r="B95" s="4">
        <v>49.8</v>
      </c>
      <c r="C95" s="28">
        <v>32.6</v>
      </c>
      <c r="D95" s="38">
        <v>28.3</v>
      </c>
      <c r="E95" s="37">
        <v>46.7</v>
      </c>
      <c r="F95" s="37">
        <v>47.399999999999991</v>
      </c>
      <c r="G95" s="37">
        <v>45.6</v>
      </c>
      <c r="H95" s="4">
        <v>64.100000000000009</v>
      </c>
      <c r="I95" s="28">
        <v>32.400000000000006</v>
      </c>
      <c r="J95" s="28">
        <v>50.599999999999994</v>
      </c>
      <c r="K95" s="37">
        <v>63.7</v>
      </c>
      <c r="L95" s="37">
        <v>48</v>
      </c>
      <c r="M95" s="37">
        <v>40.599999999999994</v>
      </c>
      <c r="N95" s="37">
        <v>52.400000000000006</v>
      </c>
      <c r="O95" s="37">
        <v>58.3</v>
      </c>
      <c r="P95" s="37">
        <v>60.4</v>
      </c>
      <c r="Q95" s="4">
        <v>48.7</v>
      </c>
      <c r="R95" s="4">
        <v>59.599999999999994</v>
      </c>
      <c r="S95" s="4">
        <v>39.1</v>
      </c>
      <c r="T95" s="37">
        <v>39.428571428571431</v>
      </c>
      <c r="U95" s="37">
        <v>49.570200573065904</v>
      </c>
      <c r="V95" s="37">
        <v>41.833810888252145</v>
      </c>
      <c r="W95" s="37">
        <v>41.428571428571423</v>
      </c>
      <c r="X95" s="37">
        <v>23.100303951367778</v>
      </c>
      <c r="Y95" s="37">
        <v>20.285714285714281</v>
      </c>
      <c r="Z95" s="37">
        <v>20.359281437125748</v>
      </c>
      <c r="AA95" s="37">
        <v>22.089552238805975</v>
      </c>
      <c r="AB95" s="37">
        <v>18.895348837209298</v>
      </c>
      <c r="AC95" s="64">
        <v>35.398230088495573</v>
      </c>
      <c r="AD95" s="64">
        <v>21.142857142857142</v>
      </c>
      <c r="AE95" s="64">
        <v>37.536656891495603</v>
      </c>
      <c r="AF95" s="64">
        <v>33.720930232558132</v>
      </c>
    </row>
    <row r="96" spans="1:32" x14ac:dyDescent="0.2">
      <c r="A96" s="209" t="s">
        <v>146</v>
      </c>
      <c r="B96" s="4">
        <v>26.1</v>
      </c>
      <c r="C96" s="28">
        <v>13.8</v>
      </c>
      <c r="D96" s="38">
        <v>7.3</v>
      </c>
      <c r="E96" s="37">
        <v>18.899999999999999</v>
      </c>
      <c r="F96" s="37">
        <v>26.3</v>
      </c>
      <c r="G96" s="37">
        <v>27</v>
      </c>
      <c r="H96" s="4">
        <v>47</v>
      </c>
      <c r="I96" s="28">
        <v>28.3</v>
      </c>
      <c r="J96" s="28">
        <v>53.199999999999996</v>
      </c>
      <c r="K96" s="37">
        <v>33.700000000000003</v>
      </c>
      <c r="L96" s="37">
        <v>24.7</v>
      </c>
      <c r="M96" s="37">
        <v>21</v>
      </c>
      <c r="N96" s="37">
        <v>38.799999999999997</v>
      </c>
      <c r="O96" s="37">
        <v>52.9</v>
      </c>
      <c r="P96" s="37">
        <v>43.6</v>
      </c>
      <c r="Q96" s="37">
        <v>29.1</v>
      </c>
      <c r="R96" s="4">
        <v>36.099999999999994</v>
      </c>
      <c r="S96" s="4">
        <v>27.7</v>
      </c>
      <c r="T96" s="37">
        <v>38</v>
      </c>
      <c r="U96" s="37">
        <v>34.957020057306579</v>
      </c>
      <c r="V96" s="37">
        <v>33.428571428571431</v>
      </c>
      <c r="W96" s="37">
        <v>37.142857142857146</v>
      </c>
      <c r="X96" s="37">
        <v>27.575757575757578</v>
      </c>
      <c r="Y96" s="37">
        <v>14.857142857142854</v>
      </c>
      <c r="Z96" s="37">
        <v>20.95808383233533</v>
      </c>
      <c r="AA96" s="37">
        <v>27.761194029850746</v>
      </c>
      <c r="AB96" s="37">
        <v>20.63953488372093</v>
      </c>
      <c r="AC96" s="64">
        <v>23.303834808259587</v>
      </c>
      <c r="AD96" s="64">
        <v>28</v>
      </c>
      <c r="AE96" s="64">
        <v>34.110787172011655</v>
      </c>
      <c r="AF96" s="64">
        <v>26.453488372093023</v>
      </c>
    </row>
    <row r="97" spans="1:32" x14ac:dyDescent="0.2">
      <c r="A97" s="209" t="s">
        <v>134</v>
      </c>
      <c r="B97" s="37">
        <v>36.799999999999997</v>
      </c>
      <c r="C97" s="28">
        <v>31.1</v>
      </c>
      <c r="D97" s="38">
        <v>41.4</v>
      </c>
      <c r="E97" s="38">
        <v>21</v>
      </c>
      <c r="F97" s="37">
        <v>27.6</v>
      </c>
      <c r="G97" s="37">
        <v>38.799999999999997</v>
      </c>
      <c r="H97" s="37">
        <v>48</v>
      </c>
      <c r="I97" s="28">
        <v>24.7</v>
      </c>
      <c r="J97" s="28">
        <v>57.899999999999991</v>
      </c>
      <c r="K97" s="37">
        <v>42.800000000000004</v>
      </c>
      <c r="L97" s="37">
        <v>25.3</v>
      </c>
      <c r="M97" s="37">
        <v>24</v>
      </c>
      <c r="N97" s="37">
        <v>45.800000000000004</v>
      </c>
      <c r="O97" s="37">
        <v>59.699999999999996</v>
      </c>
      <c r="P97" s="37">
        <v>54.6</v>
      </c>
      <c r="Q97" s="37">
        <v>36.200000000000003</v>
      </c>
      <c r="R97" s="4">
        <v>42.8</v>
      </c>
      <c r="S97" s="4">
        <v>39.700000000000003</v>
      </c>
      <c r="T97" s="37">
        <v>54.285714285714285</v>
      </c>
      <c r="U97" s="37">
        <v>38.681948424068779</v>
      </c>
      <c r="V97" s="37">
        <v>40.114613180515761</v>
      </c>
      <c r="W97" s="37">
        <v>31.714285714285712</v>
      </c>
      <c r="X97" s="37">
        <v>43.768996960486326</v>
      </c>
      <c r="Y97" s="37">
        <v>33.428571428571431</v>
      </c>
      <c r="Z97" s="37">
        <v>13.173652694610784</v>
      </c>
      <c r="AA97" s="37">
        <v>22.089552238805968</v>
      </c>
      <c r="AB97" s="37">
        <v>13.081395348837205</v>
      </c>
      <c r="AC97" s="64">
        <v>12.979351032448381</v>
      </c>
      <c r="AD97" s="64">
        <v>21.714285714285715</v>
      </c>
      <c r="AE97" s="64">
        <v>29.325513196480937</v>
      </c>
      <c r="AF97" s="64">
        <v>27.325581395348831</v>
      </c>
    </row>
    <row r="98" spans="1:32" x14ac:dyDescent="0.2">
      <c r="A98" s="209" t="s">
        <v>112</v>
      </c>
      <c r="B98" s="37">
        <v>0</v>
      </c>
      <c r="C98" s="28">
        <v>11.8</v>
      </c>
      <c r="D98" s="38">
        <v>27.2</v>
      </c>
      <c r="E98" s="38">
        <v>10.800000000000004</v>
      </c>
      <c r="F98" s="37">
        <v>5.1999999999999993</v>
      </c>
      <c r="G98" s="37">
        <v>10.400000000000002</v>
      </c>
      <c r="H98" s="37">
        <v>41.9</v>
      </c>
      <c r="I98" s="28">
        <v>20.2</v>
      </c>
      <c r="J98" s="28">
        <v>31.900000000000002</v>
      </c>
      <c r="K98" s="37">
        <v>36.299999999999997</v>
      </c>
      <c r="L98" s="37">
        <v>24.2</v>
      </c>
      <c r="M98" s="37">
        <v>18.400000000000002</v>
      </c>
      <c r="N98" s="37">
        <v>33.599999999999994</v>
      </c>
      <c r="O98" s="37">
        <v>33.4</v>
      </c>
      <c r="P98" s="37">
        <v>35.9</v>
      </c>
      <c r="Q98" s="37">
        <v>25.6</v>
      </c>
      <c r="R98" s="37">
        <v>25.7</v>
      </c>
      <c r="S98" s="37">
        <v>22.200000000000003</v>
      </c>
      <c r="T98" s="37">
        <v>27.714285714285715</v>
      </c>
      <c r="U98" s="37">
        <v>23.782234957020052</v>
      </c>
      <c r="V98" s="37">
        <v>26.285714285714281</v>
      </c>
      <c r="W98" s="37">
        <v>27.142857142857146</v>
      </c>
      <c r="X98" s="37">
        <v>25.151515151515149</v>
      </c>
      <c r="Y98" s="37">
        <v>10.285714285714285</v>
      </c>
      <c r="Z98" s="37">
        <v>9.5808383233532908</v>
      </c>
      <c r="AA98" s="37">
        <v>8.6567164179104452</v>
      </c>
      <c r="AB98" s="37">
        <v>7.2674418604651159</v>
      </c>
      <c r="AC98" s="64">
        <v>12.979351032448374</v>
      </c>
      <c r="AD98" s="64">
        <v>9.7142857142857117</v>
      </c>
      <c r="AE98" s="64">
        <v>24.489795918367349</v>
      </c>
      <c r="AF98" s="64">
        <v>9.5930232558139501</v>
      </c>
    </row>
    <row r="99" spans="1:32" s="42" customFormat="1" ht="14.25" customHeight="1" x14ac:dyDescent="0.2">
      <c r="A99" s="475" t="s">
        <v>153</v>
      </c>
      <c r="B99" s="475"/>
      <c r="C99" s="475"/>
      <c r="D99" s="475"/>
      <c r="E99" s="475"/>
      <c r="F99" s="475"/>
      <c r="G99" s="475"/>
      <c r="H99" s="475"/>
      <c r="I99" s="475"/>
      <c r="J99" s="144"/>
      <c r="K99" s="37"/>
      <c r="L99" s="37"/>
      <c r="M99" s="37"/>
      <c r="N99" s="37"/>
      <c r="O99" s="37"/>
      <c r="P99" s="37"/>
      <c r="Q99" s="4"/>
      <c r="R99" s="4"/>
      <c r="S99" s="4"/>
      <c r="T99" s="37"/>
      <c r="U99" s="37"/>
      <c r="V99" s="37"/>
      <c r="W99" s="37"/>
      <c r="X99" s="37"/>
      <c r="Y99" s="37"/>
      <c r="Z99" s="37"/>
      <c r="AA99" s="37"/>
      <c r="AB99" s="37"/>
      <c r="AC99" s="63"/>
      <c r="AD99" s="63"/>
      <c r="AE99" s="63"/>
      <c r="AF99" s="63"/>
    </row>
    <row r="100" spans="1:32" ht="14.25" customHeight="1" x14ac:dyDescent="0.2">
      <c r="A100" s="206" t="s">
        <v>136</v>
      </c>
      <c r="B100" s="37">
        <v>7.9</v>
      </c>
      <c r="C100" s="28">
        <v>2.6</v>
      </c>
      <c r="D100" s="38">
        <v>4.7120418848167542</v>
      </c>
      <c r="E100" s="38">
        <v>8.8000000000000007</v>
      </c>
      <c r="F100" s="37">
        <v>6.6</v>
      </c>
      <c r="G100" s="37">
        <v>3.1</v>
      </c>
      <c r="H100" s="37">
        <v>1</v>
      </c>
      <c r="I100" s="28">
        <v>2</v>
      </c>
      <c r="J100" s="28">
        <v>1.6</v>
      </c>
      <c r="K100" s="37">
        <v>1</v>
      </c>
      <c r="L100" s="37">
        <v>2</v>
      </c>
      <c r="M100" s="37">
        <v>5</v>
      </c>
      <c r="N100" s="37">
        <v>1.4</v>
      </c>
      <c r="O100" s="37">
        <v>0.9</v>
      </c>
      <c r="P100" s="37">
        <v>1.4</v>
      </c>
      <c r="Q100" s="37">
        <v>2.2792022792022699</v>
      </c>
      <c r="R100" s="37">
        <v>0.28901734104046201</v>
      </c>
      <c r="S100" s="37">
        <v>3.4</v>
      </c>
      <c r="T100" s="37">
        <v>1.7142857142857144</v>
      </c>
      <c r="U100" s="37">
        <v>2.005730659025788</v>
      </c>
      <c r="V100" s="37">
        <v>1.4285714285714286</v>
      </c>
      <c r="W100" s="37">
        <v>2.2857142857142856</v>
      </c>
      <c r="X100" s="37">
        <v>2.4242424242424243</v>
      </c>
      <c r="Y100" s="37">
        <v>0.5714285714285714</v>
      </c>
      <c r="Z100" s="37">
        <v>2.9850746268656714</v>
      </c>
      <c r="AA100" s="37">
        <v>1.7804154302670623</v>
      </c>
      <c r="AB100" s="37">
        <v>3.4883720930232558</v>
      </c>
      <c r="AC100" s="64">
        <v>3.2448377581120944</v>
      </c>
      <c r="AD100" s="64">
        <v>5.1428571428571423</v>
      </c>
      <c r="AE100" s="64">
        <v>3.8011695906432745</v>
      </c>
      <c r="AF100" s="64">
        <v>3.7790697674418601</v>
      </c>
    </row>
    <row r="101" spans="1:32" ht="14.25" customHeight="1" x14ac:dyDescent="0.2">
      <c r="A101" s="206" t="s">
        <v>137</v>
      </c>
      <c r="B101" s="37">
        <v>1.7</v>
      </c>
      <c r="C101" s="28">
        <v>3.1</v>
      </c>
      <c r="D101" s="38">
        <v>1.5706806282722514</v>
      </c>
      <c r="E101" s="38">
        <v>4.7</v>
      </c>
      <c r="F101" s="37">
        <v>25</v>
      </c>
      <c r="G101" s="37">
        <v>4.0999999999999996</v>
      </c>
      <c r="H101" s="37">
        <v>6.6</v>
      </c>
      <c r="I101" s="28">
        <v>4.5</v>
      </c>
      <c r="J101" s="28">
        <v>1.6</v>
      </c>
      <c r="K101" s="37">
        <v>0.5</v>
      </c>
      <c r="L101" s="37">
        <v>1</v>
      </c>
      <c r="M101" s="37">
        <v>0.7</v>
      </c>
      <c r="N101" s="37">
        <v>2.2999999999999998</v>
      </c>
      <c r="O101" s="37">
        <v>1.1000000000000001</v>
      </c>
      <c r="P101" s="37">
        <v>0.9</v>
      </c>
      <c r="Q101" s="37">
        <v>1.42450142450142</v>
      </c>
      <c r="R101" s="37">
        <v>0</v>
      </c>
      <c r="S101" s="37">
        <v>1.7</v>
      </c>
      <c r="T101" s="37">
        <v>2.8571428571428572</v>
      </c>
      <c r="U101" s="37">
        <v>3.151862464183381</v>
      </c>
      <c r="V101" s="37">
        <v>1.7142857142857144</v>
      </c>
      <c r="W101" s="37">
        <v>2.8571428571428572</v>
      </c>
      <c r="X101" s="37">
        <v>0.90909090909090906</v>
      </c>
      <c r="Y101" s="37">
        <v>0.85714285714285721</v>
      </c>
      <c r="Z101" s="37">
        <v>2.6865671641791042</v>
      </c>
      <c r="AA101" s="37">
        <v>2.6706231454005933</v>
      </c>
      <c r="AB101" s="37">
        <v>1.1627906976744187</v>
      </c>
      <c r="AC101" s="64">
        <v>2.9498525073746311</v>
      </c>
      <c r="AD101" s="64">
        <v>3.4285714285714288</v>
      </c>
      <c r="AE101" s="64">
        <v>3.5087719298245612</v>
      </c>
      <c r="AF101" s="64">
        <v>6.9767441860465116</v>
      </c>
    </row>
    <row r="102" spans="1:32" ht="14.25" customHeight="1" x14ac:dyDescent="0.2">
      <c r="A102" s="206" t="s">
        <v>138</v>
      </c>
      <c r="B102" s="37">
        <v>16.8</v>
      </c>
      <c r="C102" s="28">
        <v>9.1999999999999993</v>
      </c>
      <c r="D102" s="38">
        <v>27.748691099476439</v>
      </c>
      <c r="E102" s="38">
        <v>21.6</v>
      </c>
      <c r="F102" s="37">
        <v>19.7</v>
      </c>
      <c r="G102" s="37">
        <v>14</v>
      </c>
      <c r="H102" s="37">
        <v>12.1</v>
      </c>
      <c r="I102" s="28">
        <v>15.7</v>
      </c>
      <c r="J102" s="28">
        <v>16.5</v>
      </c>
      <c r="K102" s="37">
        <v>14.3</v>
      </c>
      <c r="L102" s="37">
        <v>34</v>
      </c>
      <c r="M102" s="37">
        <v>15</v>
      </c>
      <c r="N102" s="37">
        <v>9.9</v>
      </c>
      <c r="O102" s="37">
        <v>12.9</v>
      </c>
      <c r="P102" s="37">
        <v>13.8</v>
      </c>
      <c r="Q102" s="37">
        <v>16.809116809116802</v>
      </c>
      <c r="R102" s="37">
        <v>10.6936416184971</v>
      </c>
      <c r="S102" s="37">
        <v>17.7</v>
      </c>
      <c r="T102" s="37">
        <v>18.285714285714285</v>
      </c>
      <c r="U102" s="37">
        <v>17.191977077363894</v>
      </c>
      <c r="V102" s="37">
        <v>15.142857142857144</v>
      </c>
      <c r="W102" s="37">
        <v>17.714285714285712</v>
      </c>
      <c r="X102" s="37">
        <v>17.575757575757574</v>
      </c>
      <c r="Y102" s="37">
        <v>18.571428571428573</v>
      </c>
      <c r="Z102" s="37">
        <v>11.641791044776118</v>
      </c>
      <c r="AA102" s="37">
        <v>13.649851632047477</v>
      </c>
      <c r="AB102" s="37">
        <v>8.4302325581395348</v>
      </c>
      <c r="AC102" s="64">
        <v>9.4395280235988199</v>
      </c>
      <c r="AD102" s="64">
        <v>17.714285714285712</v>
      </c>
      <c r="AE102" s="64">
        <v>15.497076023391813</v>
      </c>
      <c r="AF102" s="64">
        <v>18.604651162790699</v>
      </c>
    </row>
    <row r="103" spans="1:32" ht="14.25" customHeight="1" x14ac:dyDescent="0.2">
      <c r="A103" s="206" t="s">
        <v>139</v>
      </c>
      <c r="B103" s="37">
        <v>41.2</v>
      </c>
      <c r="C103" s="28">
        <v>51</v>
      </c>
      <c r="D103" s="38">
        <v>34.031413612565444</v>
      </c>
      <c r="E103" s="38">
        <v>35.799999999999997</v>
      </c>
      <c r="F103" s="37">
        <v>26.3</v>
      </c>
      <c r="G103" s="37">
        <v>34.700000000000003</v>
      </c>
      <c r="H103" s="37">
        <v>44.9</v>
      </c>
      <c r="I103" s="28">
        <v>38.4</v>
      </c>
      <c r="J103" s="28">
        <v>53.7</v>
      </c>
      <c r="K103" s="37">
        <v>37.200000000000003</v>
      </c>
      <c r="L103" s="37">
        <v>68</v>
      </c>
      <c r="M103" s="37">
        <v>42.7</v>
      </c>
      <c r="N103" s="37">
        <v>32.5</v>
      </c>
      <c r="O103" s="37">
        <v>27.1</v>
      </c>
      <c r="P103" s="37">
        <v>24.7</v>
      </c>
      <c r="Q103" s="37">
        <v>27.350427350427299</v>
      </c>
      <c r="R103" s="37">
        <v>28.323699421965301</v>
      </c>
      <c r="S103" s="37">
        <v>32</v>
      </c>
      <c r="T103" s="37">
        <v>28.571428571428569</v>
      </c>
      <c r="U103" s="37">
        <v>28.08022922636103</v>
      </c>
      <c r="V103" s="37">
        <v>34.571428571428569</v>
      </c>
      <c r="W103" s="37">
        <v>37.714285714285715</v>
      </c>
      <c r="X103" s="37">
        <v>33.333333333333329</v>
      </c>
      <c r="Y103" s="37">
        <v>33.428571428571431</v>
      </c>
      <c r="Z103" s="37">
        <v>28.955223880597014</v>
      </c>
      <c r="AA103" s="37">
        <v>30.86053412462908</v>
      </c>
      <c r="AB103" s="37">
        <v>31.395348837209301</v>
      </c>
      <c r="AC103" s="64">
        <v>31.268436578171094</v>
      </c>
      <c r="AD103" s="64">
        <v>33.428571428571431</v>
      </c>
      <c r="AE103" s="64">
        <v>29.239766081871345</v>
      </c>
      <c r="AF103" s="64">
        <v>29.360465116279073</v>
      </c>
    </row>
    <row r="104" spans="1:32" ht="14.25" customHeight="1" x14ac:dyDescent="0.2">
      <c r="A104" s="206" t="s">
        <v>140</v>
      </c>
      <c r="B104" s="37">
        <v>22.3</v>
      </c>
      <c r="C104" s="28">
        <v>31.6</v>
      </c>
      <c r="D104" s="38">
        <v>28.795811518324609</v>
      </c>
      <c r="E104" s="38">
        <v>25</v>
      </c>
      <c r="F104" s="37">
        <v>22.4</v>
      </c>
      <c r="G104" s="37">
        <v>43.5</v>
      </c>
      <c r="H104" s="37">
        <v>35.4</v>
      </c>
      <c r="I104" s="28">
        <v>39.4</v>
      </c>
      <c r="J104" s="28">
        <v>26.6</v>
      </c>
      <c r="K104" s="37">
        <v>45.4</v>
      </c>
      <c r="L104" s="37">
        <v>90</v>
      </c>
      <c r="M104" s="37">
        <v>32</v>
      </c>
      <c r="N104" s="37">
        <v>52.2</v>
      </c>
      <c r="O104" s="37">
        <v>53.1</v>
      </c>
      <c r="P104" s="37">
        <v>55.2</v>
      </c>
      <c r="Q104" s="37">
        <v>48.148148148148103</v>
      </c>
      <c r="R104" s="37">
        <v>58.092485549132903</v>
      </c>
      <c r="S104" s="37">
        <v>42.3</v>
      </c>
      <c r="T104" s="37">
        <v>43.714285714285715</v>
      </c>
      <c r="U104" s="37">
        <v>46.99140401146132</v>
      </c>
      <c r="V104" s="37">
        <v>43.142857142857146</v>
      </c>
      <c r="W104" s="37">
        <v>36.857142857142854</v>
      </c>
      <c r="X104" s="37">
        <v>41.515151515151516</v>
      </c>
      <c r="Y104" s="37">
        <v>43.428571428571431</v>
      </c>
      <c r="Z104" s="37">
        <v>50.149253731343279</v>
      </c>
      <c r="AA104" s="37">
        <v>47.477744807121667</v>
      </c>
      <c r="AB104" s="37">
        <v>52.616279069767444</v>
      </c>
      <c r="AC104" s="64">
        <v>51.327433628318587</v>
      </c>
      <c r="AD104" s="64">
        <v>36</v>
      </c>
      <c r="AE104" s="64">
        <v>45.614035087719294</v>
      </c>
      <c r="AF104" s="64">
        <v>39.244186046511622</v>
      </c>
    </row>
    <row r="105" spans="1:32" ht="14.25" customHeight="1" x14ac:dyDescent="0.2">
      <c r="A105" s="206" t="s">
        <v>141</v>
      </c>
      <c r="B105" s="37">
        <v>8.6</v>
      </c>
      <c r="C105" s="28">
        <v>2.6</v>
      </c>
      <c r="D105" s="38">
        <v>3.1413612565445028</v>
      </c>
      <c r="E105" s="38">
        <v>4.0999999999999996</v>
      </c>
      <c r="F105" s="37">
        <v>0</v>
      </c>
      <c r="G105" s="37">
        <v>0.5</v>
      </c>
      <c r="H105" s="37">
        <v>0</v>
      </c>
      <c r="I105" s="28">
        <v>0</v>
      </c>
      <c r="J105" s="28">
        <v>0</v>
      </c>
      <c r="K105" s="37">
        <v>1.5</v>
      </c>
      <c r="L105" s="37">
        <v>3</v>
      </c>
      <c r="M105" s="37">
        <v>4.7</v>
      </c>
      <c r="N105" s="37">
        <v>1.7</v>
      </c>
      <c r="O105" s="37">
        <v>4.3</v>
      </c>
      <c r="P105" s="37">
        <v>3.7</v>
      </c>
      <c r="Q105" s="37">
        <v>3.7037037037037002</v>
      </c>
      <c r="R105" s="37">
        <v>2.6011560693641602</v>
      </c>
      <c r="S105" s="37">
        <v>2.2999999999999998</v>
      </c>
      <c r="T105" s="37">
        <v>4.8571428571428568</v>
      </c>
      <c r="U105" s="37">
        <v>2.5787965616045847</v>
      </c>
      <c r="V105" s="37">
        <v>4</v>
      </c>
      <c r="W105" s="37">
        <v>2.5714285714285712</v>
      </c>
      <c r="X105" s="37">
        <v>4.2424242424242431</v>
      </c>
      <c r="Y105" s="37">
        <v>3.1428571428571432</v>
      </c>
      <c r="Z105" s="37">
        <v>3.5820895522388061</v>
      </c>
      <c r="AA105" s="37">
        <v>3.5608308605341246</v>
      </c>
      <c r="AB105" s="37">
        <v>2.9069767441860463</v>
      </c>
      <c r="AC105" s="64">
        <v>1.7699115044247788</v>
      </c>
      <c r="AD105" s="64">
        <v>4.2857142857142856</v>
      </c>
      <c r="AE105" s="64">
        <v>2.3391812865497075</v>
      </c>
      <c r="AF105" s="64">
        <v>2.0348837209302326</v>
      </c>
    </row>
    <row r="106" spans="1:32" s="42" customFormat="1" ht="15.75" customHeight="1" x14ac:dyDescent="0.2">
      <c r="A106" s="471" t="s">
        <v>154</v>
      </c>
      <c r="B106" s="471"/>
      <c r="C106" s="471"/>
      <c r="D106" s="471"/>
      <c r="E106" s="471"/>
      <c r="F106" s="471"/>
      <c r="G106" s="471"/>
      <c r="H106" s="471"/>
      <c r="I106" s="471"/>
      <c r="J106" s="144"/>
      <c r="K106" s="37"/>
      <c r="L106" s="37"/>
      <c r="M106" s="37"/>
      <c r="N106" s="37"/>
      <c r="O106" s="37"/>
      <c r="P106" s="37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63"/>
      <c r="AD106" s="63"/>
      <c r="AE106" s="63"/>
      <c r="AF106" s="63"/>
    </row>
    <row r="107" spans="1:32" x14ac:dyDescent="0.2">
      <c r="A107" s="211" t="s">
        <v>143</v>
      </c>
      <c r="B107" s="4">
        <v>300</v>
      </c>
      <c r="C107" s="4">
        <v>200</v>
      </c>
      <c r="D107" s="4">
        <v>200</v>
      </c>
      <c r="E107" s="83">
        <v>200</v>
      </c>
      <c r="F107" s="4">
        <v>100</v>
      </c>
      <c r="G107" s="37">
        <v>300</v>
      </c>
      <c r="H107" s="4">
        <v>200</v>
      </c>
      <c r="I107" s="4">
        <v>200</v>
      </c>
      <c r="J107" s="4">
        <v>200</v>
      </c>
      <c r="K107" s="49">
        <v>200</v>
      </c>
      <c r="L107" s="49">
        <v>200</v>
      </c>
      <c r="M107" s="49">
        <v>300</v>
      </c>
      <c r="N107" s="49">
        <v>350</v>
      </c>
      <c r="O107" s="49">
        <v>350</v>
      </c>
      <c r="P107" s="49">
        <v>350</v>
      </c>
      <c r="Q107" s="4">
        <v>350</v>
      </c>
      <c r="R107" s="49">
        <v>350</v>
      </c>
      <c r="S107" s="49">
        <v>350</v>
      </c>
      <c r="T107" s="49">
        <v>350</v>
      </c>
      <c r="U107" s="49">
        <v>350</v>
      </c>
      <c r="V107" s="49">
        <v>350</v>
      </c>
      <c r="W107" s="49">
        <v>350</v>
      </c>
      <c r="X107" s="49">
        <v>350</v>
      </c>
      <c r="Y107" s="49">
        <v>350</v>
      </c>
      <c r="Z107" s="49">
        <v>350</v>
      </c>
      <c r="AA107" s="49">
        <v>350</v>
      </c>
      <c r="AB107" s="49">
        <v>350</v>
      </c>
      <c r="AC107" s="63">
        <v>350</v>
      </c>
      <c r="AD107" s="63">
        <v>350</v>
      </c>
      <c r="AE107" s="63">
        <v>350</v>
      </c>
      <c r="AF107" s="63">
        <v>350</v>
      </c>
    </row>
    <row r="108" spans="1:32" x14ac:dyDescent="0.2">
      <c r="A108" s="211" t="s">
        <v>144</v>
      </c>
      <c r="B108" s="24">
        <v>291</v>
      </c>
      <c r="C108" s="24">
        <v>196</v>
      </c>
      <c r="D108" s="24">
        <v>191</v>
      </c>
      <c r="E108" s="84">
        <v>148</v>
      </c>
      <c r="F108" s="24">
        <v>76</v>
      </c>
      <c r="G108" s="24">
        <v>243</v>
      </c>
      <c r="H108" s="24">
        <v>198</v>
      </c>
      <c r="I108" s="24">
        <v>200</v>
      </c>
      <c r="J108" s="24">
        <v>188</v>
      </c>
      <c r="K108" s="50">
        <v>196</v>
      </c>
      <c r="L108" s="50">
        <v>198</v>
      </c>
      <c r="M108" s="50">
        <v>300</v>
      </c>
      <c r="N108" s="50">
        <v>345</v>
      </c>
      <c r="O108" s="50">
        <v>350</v>
      </c>
      <c r="P108" s="50">
        <v>350</v>
      </c>
      <c r="Q108" s="50">
        <v>350</v>
      </c>
      <c r="R108" s="50">
        <v>346</v>
      </c>
      <c r="S108" s="50">
        <v>350</v>
      </c>
      <c r="T108" s="50">
        <v>350</v>
      </c>
      <c r="U108" s="50">
        <v>349</v>
      </c>
      <c r="V108" s="50">
        <v>350</v>
      </c>
      <c r="W108" s="50">
        <v>350</v>
      </c>
      <c r="X108" s="50">
        <v>332</v>
      </c>
      <c r="Y108" s="50">
        <v>350</v>
      </c>
      <c r="Z108" s="50">
        <v>336</v>
      </c>
      <c r="AA108" s="50">
        <v>337</v>
      </c>
      <c r="AB108" s="50">
        <v>344</v>
      </c>
      <c r="AC108" s="63">
        <v>339</v>
      </c>
      <c r="AD108" s="63">
        <v>350</v>
      </c>
      <c r="AE108" s="63">
        <v>342</v>
      </c>
      <c r="AF108" s="63">
        <v>344</v>
      </c>
    </row>
    <row r="109" spans="1:32" ht="15" thickBot="1" x14ac:dyDescent="0.25">
      <c r="A109" s="213" t="s">
        <v>145</v>
      </c>
      <c r="B109" s="45">
        <v>97</v>
      </c>
      <c r="C109" s="45">
        <v>98</v>
      </c>
      <c r="D109" s="45">
        <v>95.5</v>
      </c>
      <c r="E109" s="45">
        <v>74</v>
      </c>
      <c r="F109" s="45">
        <v>76</v>
      </c>
      <c r="G109" s="45">
        <v>81</v>
      </c>
      <c r="H109" s="45">
        <v>99</v>
      </c>
      <c r="I109" s="45">
        <v>100</v>
      </c>
      <c r="J109" s="45">
        <v>94</v>
      </c>
      <c r="K109" s="45">
        <v>98</v>
      </c>
      <c r="L109" s="45">
        <v>99</v>
      </c>
      <c r="M109" s="45">
        <v>100</v>
      </c>
      <c r="N109" s="45">
        <v>98.571428571428584</v>
      </c>
      <c r="O109" s="45">
        <v>100</v>
      </c>
      <c r="P109" s="45">
        <v>100</v>
      </c>
      <c r="Q109" s="45">
        <v>100</v>
      </c>
      <c r="R109" s="45">
        <v>98.857142857142861</v>
      </c>
      <c r="S109" s="45">
        <v>100</v>
      </c>
      <c r="T109" s="45">
        <v>100</v>
      </c>
      <c r="U109" s="45">
        <v>99.714285714285708</v>
      </c>
      <c r="V109" s="45">
        <v>100</v>
      </c>
      <c r="W109" s="45">
        <v>100</v>
      </c>
      <c r="X109" s="45">
        <v>94.857142857142861</v>
      </c>
      <c r="Y109" s="45">
        <v>100</v>
      </c>
      <c r="Z109" s="45">
        <v>96</v>
      </c>
      <c r="AA109" s="45">
        <v>96.285714285714292</v>
      </c>
      <c r="AB109" s="45">
        <v>98.285714285714292</v>
      </c>
      <c r="AC109" s="428">
        <v>96.857142857142847</v>
      </c>
      <c r="AD109" s="428">
        <v>100</v>
      </c>
      <c r="AE109" s="428">
        <v>97.714285714285708</v>
      </c>
      <c r="AF109" s="428">
        <v>98.285714285714292</v>
      </c>
    </row>
    <row r="110" spans="1:32" s="42" customFormat="1" x14ac:dyDescent="0.2">
      <c r="A110" s="15" t="s">
        <v>44</v>
      </c>
      <c r="B110" s="41"/>
      <c r="G110" s="15"/>
      <c r="H110" s="41"/>
      <c r="K110" s="37"/>
      <c r="L110" s="37"/>
      <c r="M110" s="37"/>
      <c r="N110" s="37"/>
      <c r="U110" s="135"/>
      <c r="Y110" s="135"/>
      <c r="AC110" s="63"/>
      <c r="AD110" s="63"/>
      <c r="AE110" s="63"/>
      <c r="AF110" s="63"/>
    </row>
    <row r="111" spans="1:32" x14ac:dyDescent="0.2">
      <c r="A111" s="139"/>
      <c r="B111" s="63"/>
      <c r="C111" s="124"/>
      <c r="D111" s="124"/>
      <c r="E111" s="179"/>
      <c r="F111" s="124"/>
      <c r="G111" s="124"/>
    </row>
    <row r="112" spans="1:32" x14ac:dyDescent="0.2">
      <c r="A112" s="136"/>
      <c r="B112" s="65"/>
      <c r="C112" s="136"/>
      <c r="D112" s="136"/>
      <c r="E112" s="180"/>
      <c r="F112" s="136"/>
      <c r="G112" s="136"/>
    </row>
    <row r="113" spans="1:14" x14ac:dyDescent="0.2">
      <c r="A113" s="136"/>
      <c r="B113" s="65"/>
      <c r="C113" s="136"/>
      <c r="D113" s="136"/>
      <c r="E113" s="180"/>
      <c r="F113" s="136"/>
      <c r="G113" s="136"/>
    </row>
    <row r="114" spans="1:14" x14ac:dyDescent="0.2">
      <c r="A114" s="136"/>
      <c r="B114" s="65"/>
      <c r="C114" s="136"/>
      <c r="D114" s="136"/>
      <c r="E114" s="180"/>
      <c r="F114" s="136"/>
      <c r="G114" s="136"/>
      <c r="N114" s="42"/>
    </row>
    <row r="115" spans="1:14" x14ac:dyDescent="0.2">
      <c r="A115" s="136"/>
      <c r="B115" s="65"/>
      <c r="C115" s="136"/>
      <c r="D115" s="136"/>
      <c r="E115" s="180"/>
      <c r="F115" s="136"/>
      <c r="G115" s="136"/>
    </row>
    <row r="116" spans="1:14" x14ac:dyDescent="0.2">
      <c r="A116" s="136"/>
      <c r="B116" s="65"/>
      <c r="C116" s="136"/>
      <c r="D116" s="136"/>
      <c r="E116" s="180"/>
      <c r="F116" s="136"/>
      <c r="G116" s="136"/>
    </row>
    <row r="117" spans="1:14" x14ac:dyDescent="0.2">
      <c r="A117" s="136"/>
      <c r="B117" s="65"/>
      <c r="C117" s="136"/>
      <c r="D117" s="136"/>
      <c r="E117" s="180"/>
      <c r="F117" s="136"/>
      <c r="G117" s="136"/>
    </row>
    <row r="118" spans="1:14" x14ac:dyDescent="0.2">
      <c r="A118" s="136"/>
      <c r="B118" s="65"/>
      <c r="C118" s="136"/>
      <c r="D118" s="136"/>
      <c r="E118" s="180"/>
      <c r="F118" s="136"/>
      <c r="G118" s="136"/>
    </row>
    <row r="119" spans="1:14" x14ac:dyDescent="0.2">
      <c r="A119" s="136"/>
      <c r="B119" s="65"/>
      <c r="C119" s="136"/>
      <c r="D119" s="136"/>
      <c r="E119" s="180"/>
      <c r="F119" s="136"/>
      <c r="G119" s="136"/>
    </row>
    <row r="120" spans="1:14" x14ac:dyDescent="0.2">
      <c r="A120" s="136"/>
      <c r="B120" s="65"/>
      <c r="C120" s="136"/>
      <c r="D120" s="136"/>
      <c r="E120" s="180"/>
      <c r="F120" s="136"/>
      <c r="G120" s="136"/>
    </row>
    <row r="121" spans="1:14" x14ac:dyDescent="0.2">
      <c r="A121" s="136"/>
      <c r="B121" s="65"/>
      <c r="C121" s="136"/>
      <c r="D121" s="136"/>
      <c r="E121" s="180"/>
      <c r="F121" s="136"/>
      <c r="G121" s="136"/>
    </row>
    <row r="122" spans="1:14" x14ac:dyDescent="0.2">
      <c r="A122" s="136"/>
      <c r="B122" s="65"/>
      <c r="C122" s="136"/>
      <c r="D122" s="136"/>
      <c r="E122" s="180"/>
      <c r="F122" s="136"/>
      <c r="G122" s="136"/>
    </row>
    <row r="123" spans="1:14" x14ac:dyDescent="0.2">
      <c r="A123" s="136"/>
      <c r="B123" s="65"/>
      <c r="C123" s="136"/>
      <c r="D123" s="136"/>
      <c r="E123" s="80"/>
      <c r="F123" s="136"/>
      <c r="G123" s="136"/>
    </row>
    <row r="124" spans="1:14" x14ac:dyDescent="0.2">
      <c r="A124" s="136"/>
      <c r="B124" s="65"/>
      <c r="C124" s="136"/>
      <c r="D124" s="136"/>
      <c r="E124" s="80"/>
      <c r="F124" s="136"/>
      <c r="G124" s="136"/>
    </row>
    <row r="125" spans="1:14" x14ac:dyDescent="0.2">
      <c r="A125" s="136"/>
      <c r="B125" s="65"/>
      <c r="C125" s="136"/>
      <c r="D125" s="136"/>
      <c r="E125" s="80"/>
      <c r="F125" s="136"/>
      <c r="G125" s="136"/>
    </row>
    <row r="126" spans="1:14" x14ac:dyDescent="0.2">
      <c r="A126" s="136"/>
      <c r="B126" s="65"/>
      <c r="C126" s="136"/>
      <c r="D126" s="136"/>
      <c r="E126" s="80"/>
      <c r="F126" s="136"/>
      <c r="G126" s="136"/>
    </row>
    <row r="127" spans="1:14" x14ac:dyDescent="0.2">
      <c r="A127" s="136"/>
      <c r="B127" s="65"/>
      <c r="C127" s="136"/>
      <c r="D127" s="136"/>
      <c r="E127" s="80"/>
      <c r="F127" s="136"/>
      <c r="G127" s="136"/>
    </row>
    <row r="128" spans="1:14" x14ac:dyDescent="0.2">
      <c r="A128" s="136"/>
      <c r="B128" s="65"/>
      <c r="C128" s="136"/>
      <c r="D128" s="136"/>
      <c r="E128" s="80"/>
      <c r="F128" s="136"/>
      <c r="G128" s="136"/>
    </row>
    <row r="129" spans="1:7" x14ac:dyDescent="0.2">
      <c r="A129" s="136"/>
      <c r="B129" s="65"/>
      <c r="C129" s="136"/>
      <c r="D129" s="136"/>
      <c r="E129" s="80"/>
      <c r="F129" s="136"/>
      <c r="G129" s="136"/>
    </row>
  </sheetData>
  <mergeCells count="20">
    <mergeCell ref="U3:X3"/>
    <mergeCell ref="AC3:AF3"/>
    <mergeCell ref="Y3:AB3"/>
    <mergeCell ref="A106:I106"/>
    <mergeCell ref="A58:I58"/>
    <mergeCell ref="A71:I71"/>
    <mergeCell ref="A76:I76"/>
    <mergeCell ref="M3:P3"/>
    <mergeCell ref="I3:L3"/>
    <mergeCell ref="A81:I81"/>
    <mergeCell ref="A86:I86"/>
    <mergeCell ref="A99:I99"/>
    <mergeCell ref="A10:I10"/>
    <mergeCell ref="A26:I26"/>
    <mergeCell ref="A42:I42"/>
    <mergeCell ref="A3:A4"/>
    <mergeCell ref="B3:D3"/>
    <mergeCell ref="E3:H3"/>
    <mergeCell ref="A5:I5"/>
    <mergeCell ref="Q3:T3"/>
  </mergeCells>
  <hyperlinks>
    <hyperlink ref="A1" location="Menu!A1" display="Return to Menu"/>
  </hyperlinks>
  <pageMargins left="0.45" right="0.74803149606299202" top="0.4" bottom="0.47244094488188998" header="0.511811023622047" footer="0.511811023622047"/>
  <pageSetup paperSize="9" scale="40" fitToWidth="2" fitToHeight="2" orientation="landscape" r:id="rId1"/>
  <headerFooter alignWithMargins="0"/>
  <rowBreaks count="1" manualBreakCount="1">
    <brk id="57" max="3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J129"/>
  <sheetViews>
    <sheetView view="pageBreakPreview" zoomScale="80" zoomScaleSheetLayoutView="80" workbookViewId="0">
      <pane xSplit="1" ySplit="5" topLeftCell="P6" activePane="bottomRight" state="frozen"/>
      <selection pane="topRight" activeCell="B1" sqref="B1"/>
      <selection pane="bottomLeft" activeCell="A6" sqref="A6"/>
      <selection pane="bottomRight"/>
    </sheetView>
  </sheetViews>
  <sheetFormatPr defaultRowHeight="14.25" x14ac:dyDescent="0.2"/>
  <cols>
    <col min="1" max="1" width="44.85546875" style="88" customWidth="1"/>
    <col min="2" max="2" width="9" style="125" customWidth="1"/>
    <col min="3" max="3" width="7.85546875" style="88" customWidth="1"/>
    <col min="4" max="4" width="9.140625" style="88"/>
    <col min="5" max="5" width="10.42578125" style="146" customWidth="1"/>
    <col min="6" max="6" width="9.140625" style="88" customWidth="1"/>
    <col min="7" max="7" width="8.85546875" style="88" customWidth="1"/>
    <col min="8" max="8" width="9" style="57" customWidth="1"/>
    <col min="9" max="9" width="9.140625" style="141"/>
    <col min="10" max="20" width="9.140625" style="88"/>
    <col min="21" max="21" width="9.140625" style="136"/>
    <col min="22" max="24" width="9.140625" style="88"/>
    <col min="25" max="25" width="9.140625" style="136"/>
    <col min="26" max="29" width="9.140625" style="88"/>
    <col min="30" max="48" width="9.140625" style="88" customWidth="1"/>
    <col min="49" max="16384" width="9.140625" style="88"/>
  </cols>
  <sheetData>
    <row r="1" spans="1:34" ht="26.25" x14ac:dyDescent="0.4">
      <c r="A1" s="296" t="s">
        <v>411</v>
      </c>
      <c r="B1" s="305"/>
      <c r="C1" s="298"/>
      <c r="D1" s="298"/>
      <c r="E1" s="304"/>
      <c r="F1" s="298"/>
      <c r="G1" s="298"/>
      <c r="H1" s="298"/>
      <c r="I1" s="300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</row>
    <row r="2" spans="1:34" ht="18.75" thickBot="1" x14ac:dyDescent="0.3">
      <c r="A2" s="332" t="s">
        <v>443</v>
      </c>
      <c r="B2" s="302"/>
      <c r="C2" s="302"/>
      <c r="D2" s="302"/>
      <c r="E2" s="302"/>
      <c r="F2" s="302"/>
      <c r="G2" s="303"/>
      <c r="H2" s="303"/>
      <c r="I2" s="303"/>
      <c r="J2" s="300"/>
      <c r="K2" s="300"/>
      <c r="L2" s="300"/>
      <c r="M2" s="300"/>
      <c r="N2" s="300"/>
      <c r="O2" s="298"/>
      <c r="P2" s="298"/>
      <c r="Q2" s="298"/>
      <c r="R2" s="298"/>
      <c r="S2" s="298"/>
      <c r="T2" s="298"/>
    </row>
    <row r="3" spans="1:34" s="121" customFormat="1" ht="15" thickBot="1" x14ac:dyDescent="0.25">
      <c r="A3" s="468"/>
      <c r="B3" s="459">
        <v>2009</v>
      </c>
      <c r="C3" s="460"/>
      <c r="D3" s="461"/>
      <c r="E3" s="459">
        <v>2010</v>
      </c>
      <c r="F3" s="460"/>
      <c r="G3" s="460"/>
      <c r="H3" s="461"/>
      <c r="I3" s="459">
        <v>2011</v>
      </c>
      <c r="J3" s="460"/>
      <c r="K3" s="460"/>
      <c r="L3" s="461"/>
      <c r="M3" s="459">
        <v>2012</v>
      </c>
      <c r="N3" s="460"/>
      <c r="O3" s="460"/>
      <c r="P3" s="461"/>
      <c r="Q3" s="459">
        <v>2013</v>
      </c>
      <c r="R3" s="460"/>
      <c r="S3" s="460"/>
      <c r="T3" s="461"/>
      <c r="U3" s="459">
        <v>2014</v>
      </c>
      <c r="V3" s="460"/>
      <c r="W3" s="460"/>
      <c r="X3" s="461"/>
      <c r="Y3" s="459">
        <v>2015</v>
      </c>
      <c r="Z3" s="460"/>
      <c r="AA3" s="460"/>
      <c r="AB3" s="461"/>
      <c r="AC3" s="459">
        <v>2016</v>
      </c>
      <c r="AD3" s="460"/>
      <c r="AE3" s="460"/>
      <c r="AF3" s="461"/>
    </row>
    <row r="4" spans="1:34" s="121" customFormat="1" ht="15.75" customHeight="1" thickBot="1" x14ac:dyDescent="0.25">
      <c r="A4" s="469"/>
      <c r="B4" s="198" t="s">
        <v>0</v>
      </c>
      <c r="C4" s="196" t="s">
        <v>1</v>
      </c>
      <c r="D4" s="197" t="s">
        <v>2</v>
      </c>
      <c r="E4" s="196" t="s">
        <v>3</v>
      </c>
      <c r="F4" s="196" t="s">
        <v>0</v>
      </c>
      <c r="G4" s="195" t="s">
        <v>1</v>
      </c>
      <c r="H4" s="208" t="s">
        <v>2</v>
      </c>
      <c r="I4" s="199" t="s">
        <v>3</v>
      </c>
      <c r="J4" s="199" t="s">
        <v>0</v>
      </c>
      <c r="K4" s="199" t="s">
        <v>1</v>
      </c>
      <c r="L4" s="199" t="s">
        <v>2</v>
      </c>
      <c r="M4" s="199" t="s">
        <v>3</v>
      </c>
      <c r="N4" s="199" t="s">
        <v>0</v>
      </c>
      <c r="O4" s="199" t="s">
        <v>1</v>
      </c>
      <c r="P4" s="199" t="s">
        <v>2</v>
      </c>
      <c r="Q4" s="199" t="s">
        <v>3</v>
      </c>
      <c r="R4" s="199" t="s">
        <v>0</v>
      </c>
      <c r="S4" s="199" t="s">
        <v>1</v>
      </c>
      <c r="T4" s="280" t="s">
        <v>2</v>
      </c>
      <c r="U4" s="199" t="s">
        <v>3</v>
      </c>
      <c r="V4" s="199" t="s">
        <v>0</v>
      </c>
      <c r="W4" s="199" t="s">
        <v>1</v>
      </c>
      <c r="X4" s="359" t="s">
        <v>2</v>
      </c>
      <c r="Y4" s="199" t="s">
        <v>3</v>
      </c>
      <c r="Z4" s="199" t="s">
        <v>0</v>
      </c>
      <c r="AA4" s="199" t="s">
        <v>1</v>
      </c>
      <c r="AB4" s="359" t="s">
        <v>2</v>
      </c>
      <c r="AC4" s="199" t="s">
        <v>3</v>
      </c>
      <c r="AD4" s="199" t="s">
        <v>0</v>
      </c>
      <c r="AE4" s="199" t="s">
        <v>1</v>
      </c>
      <c r="AF4" s="375" t="s">
        <v>2</v>
      </c>
    </row>
    <row r="5" spans="1:34" s="42" customFormat="1" ht="15.75" customHeight="1" x14ac:dyDescent="0.2">
      <c r="A5" s="470" t="s">
        <v>147</v>
      </c>
      <c r="B5" s="470"/>
      <c r="C5" s="470"/>
      <c r="D5" s="470"/>
      <c r="E5" s="470"/>
      <c r="F5" s="470"/>
      <c r="G5" s="470"/>
      <c r="H5" s="470"/>
      <c r="I5" s="470"/>
      <c r="J5" s="135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4"/>
      <c r="Z5" s="64"/>
      <c r="AA5" s="64"/>
      <c r="AB5" s="64"/>
      <c r="AC5" s="144"/>
    </row>
    <row r="6" spans="1:34" x14ac:dyDescent="0.2">
      <c r="A6" s="3" t="s">
        <v>148</v>
      </c>
      <c r="B6" s="63"/>
      <c r="C6" s="5"/>
      <c r="D6" s="5"/>
      <c r="E6" s="80"/>
      <c r="F6" s="5"/>
      <c r="G6" s="37"/>
      <c r="H6" s="63"/>
      <c r="I6" s="5"/>
      <c r="J6" s="136"/>
      <c r="K6" s="63"/>
      <c r="L6" s="63"/>
      <c r="M6" s="63"/>
      <c r="N6" s="63"/>
      <c r="O6" s="63"/>
      <c r="P6" s="63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3"/>
      <c r="AC6" s="64"/>
      <c r="AD6" s="64"/>
      <c r="AE6" s="64"/>
      <c r="AF6" s="37"/>
    </row>
    <row r="7" spans="1:34" x14ac:dyDescent="0.2">
      <c r="A7" s="214" t="s">
        <v>6</v>
      </c>
      <c r="B7" s="37">
        <v>-17.766666666666666</v>
      </c>
      <c r="C7" s="37">
        <v>-10.666666666666666</v>
      </c>
      <c r="D7" s="37">
        <v>-6.5166666666666666</v>
      </c>
      <c r="E7" s="37">
        <v>-27.166666666666668</v>
      </c>
      <c r="F7" s="37">
        <v>-5.8499999999999988</v>
      </c>
      <c r="G7" s="37">
        <v>0.11666666666666477</v>
      </c>
      <c r="H7" s="37">
        <v>1.0666666666666664</v>
      </c>
      <c r="I7" s="37">
        <v>3.283333333333335</v>
      </c>
      <c r="J7" s="37">
        <v>-7.2166666666666659</v>
      </c>
      <c r="K7" s="37">
        <v>-7.9333333333333336</v>
      </c>
      <c r="L7" s="37">
        <v>-7.3000000000000034</v>
      </c>
      <c r="M7" s="37">
        <v>-14.5</v>
      </c>
      <c r="N7" s="37">
        <v>-20.65</v>
      </c>
      <c r="O7" s="37">
        <v>-22.983333333333334</v>
      </c>
      <c r="P7" s="37">
        <v>-14.700000000000003</v>
      </c>
      <c r="Q7" s="37">
        <v>-3.4833333333333321</v>
      </c>
      <c r="R7" s="37">
        <v>-12.549999999999999</v>
      </c>
      <c r="S7" s="37">
        <v>-10.949999999999998</v>
      </c>
      <c r="T7" s="37">
        <v>-4.1248606465997755</v>
      </c>
      <c r="U7" s="37">
        <v>-0.16666666666666666</v>
      </c>
      <c r="V7" s="37">
        <v>-13.25</v>
      </c>
      <c r="W7" s="37">
        <v>-8.466666666666665</v>
      </c>
      <c r="X7" s="37">
        <v>-15.933333333333337</v>
      </c>
      <c r="Y7" s="37">
        <v>-29.333333333333332</v>
      </c>
      <c r="Z7" s="37">
        <v>-15.133333333333333</v>
      </c>
      <c r="AA7" s="37">
        <v>6.0158835557241943</v>
      </c>
      <c r="AB7" s="37">
        <v>-0.93333333333333357</v>
      </c>
      <c r="AC7" s="64">
        <v>-5.2666666666666702</v>
      </c>
      <c r="AD7" s="64">
        <v>-14.197530864197532</v>
      </c>
      <c r="AE7" s="64">
        <v>-25.444444444444446</v>
      </c>
      <c r="AF7" s="37">
        <v>-23.111111111111111</v>
      </c>
    </row>
    <row r="8" spans="1:34" ht="14.25" customHeight="1" x14ac:dyDescent="0.2">
      <c r="A8" s="214" t="s">
        <v>8</v>
      </c>
      <c r="B8" s="91">
        <v>7.1833333333333327</v>
      </c>
      <c r="C8" s="91">
        <v>27.400000000000002</v>
      </c>
      <c r="D8" s="91">
        <v>18.983333333333338</v>
      </c>
      <c r="E8" s="91">
        <v>6.6166666666666645</v>
      </c>
      <c r="F8" s="37">
        <v>28.416666666666668</v>
      </c>
      <c r="G8" s="37">
        <v>23.650000000000002</v>
      </c>
      <c r="H8" s="91">
        <v>37.900000000000006</v>
      </c>
      <c r="I8" s="91">
        <v>34.68333333333333</v>
      </c>
      <c r="J8" s="91">
        <v>39.316666666666663</v>
      </c>
      <c r="K8" s="37">
        <v>37.366666666666667</v>
      </c>
      <c r="L8" s="37">
        <v>27.75</v>
      </c>
      <c r="M8" s="37">
        <v>25.900000000000002</v>
      </c>
      <c r="N8" s="37">
        <v>23.400000000000006</v>
      </c>
      <c r="O8" s="37">
        <v>16.450000000000003</v>
      </c>
      <c r="P8" s="37">
        <v>19.233333333333334</v>
      </c>
      <c r="Q8" s="37">
        <v>43.733333333333327</v>
      </c>
      <c r="R8" s="37">
        <v>29.683333333333326</v>
      </c>
      <c r="S8" s="37">
        <v>19.650000000000002</v>
      </c>
      <c r="T8" s="37">
        <v>37.235228539576362</v>
      </c>
      <c r="U8" s="37">
        <v>38.583333333333336</v>
      </c>
      <c r="V8" s="37">
        <v>18.666666666666668</v>
      </c>
      <c r="W8" s="37">
        <v>20.06666666666667</v>
      </c>
      <c r="X8" s="37">
        <v>24.533333333333335</v>
      </c>
      <c r="Y8" s="37">
        <v>13.933333333333335</v>
      </c>
      <c r="Z8" s="37">
        <v>29.333333333333332</v>
      </c>
      <c r="AA8" s="37">
        <v>28.27978580990629</v>
      </c>
      <c r="AB8" s="37">
        <v>8.5999999999999961</v>
      </c>
      <c r="AC8" s="64">
        <v>31.666666666666671</v>
      </c>
      <c r="AD8" s="64">
        <v>24.971941638608303</v>
      </c>
      <c r="AE8" s="64">
        <v>14.833333333333329</v>
      </c>
      <c r="AF8" s="37">
        <v>15.666666666666664</v>
      </c>
    </row>
    <row r="9" spans="1:34" x14ac:dyDescent="0.2">
      <c r="A9" s="214" t="s">
        <v>84</v>
      </c>
      <c r="B9" s="37">
        <v>21.266666666666669</v>
      </c>
      <c r="C9" s="37">
        <v>32</v>
      </c>
      <c r="D9" s="37">
        <v>37.9</v>
      </c>
      <c r="E9" s="37">
        <v>13.683333333333332</v>
      </c>
      <c r="F9" s="37">
        <v>31.650000000000002</v>
      </c>
      <c r="G9" s="37">
        <v>14.616666666666669</v>
      </c>
      <c r="H9" s="37">
        <v>44.733333333333327</v>
      </c>
      <c r="I9" s="37">
        <v>38.31666666666667</v>
      </c>
      <c r="J9" s="37">
        <v>22.366666666666671</v>
      </c>
      <c r="K9" s="37">
        <v>16.666666666666668</v>
      </c>
      <c r="L9" s="37">
        <v>3.6333333333333351</v>
      </c>
      <c r="M9" s="37">
        <v>27</v>
      </c>
      <c r="N9" s="37">
        <v>23.366666666666671</v>
      </c>
      <c r="O9" s="37">
        <v>21.066666666666663</v>
      </c>
      <c r="P9" s="37">
        <v>24.833333333333339</v>
      </c>
      <c r="Q9" s="37">
        <v>37.233333333333327</v>
      </c>
      <c r="R9" s="37">
        <v>29.083333333333332</v>
      </c>
      <c r="S9" s="37">
        <v>26.066666666666663</v>
      </c>
      <c r="T9" s="37">
        <v>35.117056856187283</v>
      </c>
      <c r="U9" s="37">
        <v>37</v>
      </c>
      <c r="V9" s="37">
        <v>24.666666666666668</v>
      </c>
      <c r="W9" s="37">
        <v>27.2</v>
      </c>
      <c r="X9" s="37">
        <v>23.799999999999997</v>
      </c>
      <c r="Y9" s="37">
        <v>28.399999999999995</v>
      </c>
      <c r="Z9" s="37">
        <v>41.133333333333333</v>
      </c>
      <c r="AA9" s="37">
        <v>52.531672252787793</v>
      </c>
      <c r="AB9" s="37">
        <v>38.133333333333333</v>
      </c>
      <c r="AC9" s="64">
        <v>41.866666666666667</v>
      </c>
      <c r="AD9" s="64">
        <v>49.551066217732881</v>
      </c>
      <c r="AE9" s="64">
        <v>43.527497194163857</v>
      </c>
      <c r="AF9" s="37">
        <v>41.222222222222221</v>
      </c>
    </row>
    <row r="10" spans="1:34" s="42" customFormat="1" ht="15.75" customHeight="1" x14ac:dyDescent="0.2">
      <c r="A10" s="467" t="s">
        <v>149</v>
      </c>
      <c r="B10" s="467"/>
      <c r="C10" s="467"/>
      <c r="D10" s="467"/>
      <c r="E10" s="467"/>
      <c r="F10" s="467"/>
      <c r="G10" s="467"/>
      <c r="H10" s="467"/>
      <c r="I10" s="467"/>
      <c r="J10" s="1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4"/>
      <c r="AC10" s="64"/>
      <c r="AD10" s="64"/>
      <c r="AE10" s="64"/>
      <c r="AF10" s="37"/>
      <c r="AH10" s="37"/>
    </row>
    <row r="11" spans="1:34" x14ac:dyDescent="0.2">
      <c r="A11" s="204" t="s">
        <v>86</v>
      </c>
      <c r="B11" s="37">
        <v>-62.55</v>
      </c>
      <c r="C11" s="28">
        <v>-56</v>
      </c>
      <c r="D11" s="38">
        <v>-13.75</v>
      </c>
      <c r="E11" s="38">
        <v>-46.600000000000009</v>
      </c>
      <c r="F11" s="37">
        <v>3.25</v>
      </c>
      <c r="G11" s="37">
        <v>25.4</v>
      </c>
      <c r="H11" s="37">
        <v>7.9499999999999993</v>
      </c>
      <c r="I11" s="28">
        <v>9.8999999999999986</v>
      </c>
      <c r="J11" s="28">
        <v>-3.2999999999999972</v>
      </c>
      <c r="K11" s="37">
        <v>0.80000000000000071</v>
      </c>
      <c r="L11" s="37">
        <v>-13.050000000000004</v>
      </c>
      <c r="M11" s="37">
        <v>-10.200000000000003</v>
      </c>
      <c r="N11" s="37">
        <v>-16.699999999999996</v>
      </c>
      <c r="O11" s="37">
        <v>-20.949999999999996</v>
      </c>
      <c r="P11" s="37">
        <v>-7.8500000000000014</v>
      </c>
      <c r="Q11" s="37">
        <v>6.9000000000000021</v>
      </c>
      <c r="R11" s="37">
        <v>-17.349999999999998</v>
      </c>
      <c r="S11" s="37">
        <v>-8.6500000000000021</v>
      </c>
      <c r="T11" s="37">
        <v>-4.1806020066889644</v>
      </c>
      <c r="U11" s="37">
        <v>9.25</v>
      </c>
      <c r="V11" s="37">
        <v>-4.25</v>
      </c>
      <c r="W11" s="37">
        <v>0.60000000000000142</v>
      </c>
      <c r="X11" s="37">
        <v>-5.2000000000000028</v>
      </c>
      <c r="Y11" s="37">
        <v>-31</v>
      </c>
      <c r="Z11" s="37">
        <v>-7.9999999999999929</v>
      </c>
      <c r="AA11" s="37">
        <v>20.039682539682541</v>
      </c>
      <c r="AB11" s="37">
        <v>22</v>
      </c>
      <c r="AC11" s="64">
        <v>6.7999999999999972</v>
      </c>
      <c r="AD11" s="64">
        <v>-2.0202020202020208</v>
      </c>
      <c r="AE11" s="64">
        <v>-8.1666666666666643</v>
      </c>
      <c r="AF11" s="138">
        <v>-11.166666666666664</v>
      </c>
    </row>
    <row r="12" spans="1:34" ht="15.75" customHeight="1" x14ac:dyDescent="0.25">
      <c r="A12" s="205" t="s">
        <v>234</v>
      </c>
      <c r="B12" s="37">
        <v>-74.038461538461547</v>
      </c>
      <c r="C12" s="28">
        <v>-48.214285714285715</v>
      </c>
      <c r="D12" s="38">
        <v>-20</v>
      </c>
      <c r="E12" s="38">
        <v>-45.238095238095234</v>
      </c>
      <c r="F12" s="37">
        <v>-12.5</v>
      </c>
      <c r="G12" s="37">
        <v>26.168224299065415</v>
      </c>
      <c r="H12" s="37">
        <v>-2.3809523809523796</v>
      </c>
      <c r="I12" s="28">
        <v>-10.389610389610382</v>
      </c>
      <c r="J12" s="28">
        <v>-38.095238095238095</v>
      </c>
      <c r="K12" s="37">
        <v>-16.304347826086961</v>
      </c>
      <c r="L12" s="37">
        <v>-34.782608695652179</v>
      </c>
      <c r="M12" s="37">
        <v>-27.659574468085104</v>
      </c>
      <c r="N12" s="37">
        <v>-24.647887323943664</v>
      </c>
      <c r="O12" s="37">
        <v>-12.820512820512818</v>
      </c>
      <c r="P12" s="37">
        <v>-16.176470588235293</v>
      </c>
      <c r="Q12" s="37">
        <v>9.7014925373134311</v>
      </c>
      <c r="R12" s="37">
        <v>-18.421052631578945</v>
      </c>
      <c r="S12" s="37">
        <v>-5.0724637681159415</v>
      </c>
      <c r="T12" s="37">
        <v>-2.1739130434782616</v>
      </c>
      <c r="U12" s="37">
        <v>6.8965517241379324</v>
      </c>
      <c r="V12" s="37">
        <v>-10</v>
      </c>
      <c r="W12" s="37">
        <v>-6.2500000000000036</v>
      </c>
      <c r="X12" s="37">
        <v>-19.135802469135808</v>
      </c>
      <c r="Y12" s="37">
        <v>-27.380952380952383</v>
      </c>
      <c r="Z12" s="37">
        <v>2.8846153846153797</v>
      </c>
      <c r="AA12" s="37">
        <v>23.148148148148152</v>
      </c>
      <c r="AB12" s="37">
        <v>24.324324324324323</v>
      </c>
      <c r="AC12" s="64">
        <v>-2.0408163265306136</v>
      </c>
      <c r="AD12" s="64">
        <v>-2.6315789473684212</v>
      </c>
      <c r="AE12" s="64">
        <v>-7.6923076923076898</v>
      </c>
      <c r="AF12" s="37">
        <v>-8.5227272727272769</v>
      </c>
    </row>
    <row r="13" spans="1:34" ht="15.75" customHeight="1" x14ac:dyDescent="0.25">
      <c r="A13" s="205" t="s">
        <v>235</v>
      </c>
      <c r="B13" s="37">
        <v>-40</v>
      </c>
      <c r="C13" s="28">
        <v>-66.666666666666657</v>
      </c>
      <c r="D13" s="38">
        <v>-4.3478260869565233</v>
      </c>
      <c r="E13" s="38">
        <v>-53.571428571428569</v>
      </c>
      <c r="F13" s="37">
        <v>4.4776119402985053</v>
      </c>
      <c r="G13" s="37">
        <v>23.529411764705888</v>
      </c>
      <c r="H13" s="37">
        <v>13.69047619047619</v>
      </c>
      <c r="I13" s="28">
        <v>13.125</v>
      </c>
      <c r="J13" s="28">
        <v>-10.526315789473685</v>
      </c>
      <c r="K13" s="37">
        <v>0</v>
      </c>
      <c r="L13" s="37">
        <v>-20.454545454545457</v>
      </c>
      <c r="M13" s="37">
        <v>-1.442307692307697</v>
      </c>
      <c r="N13" s="37">
        <v>-11.881188118811885</v>
      </c>
      <c r="O13" s="37">
        <v>-16.25</v>
      </c>
      <c r="P13" s="37">
        <v>-9.8425196850393704</v>
      </c>
      <c r="Q13" s="37">
        <v>7.6612903225806441</v>
      </c>
      <c r="R13" s="37">
        <v>-27.235772357723583</v>
      </c>
      <c r="S13" s="37">
        <v>-9.6000000000000014</v>
      </c>
      <c r="T13" s="37">
        <v>-3.787878787878789</v>
      </c>
      <c r="U13" s="37">
        <v>11.538461538461537</v>
      </c>
      <c r="V13" s="37">
        <v>-1.2345679012345698</v>
      </c>
      <c r="W13" s="37">
        <v>2.7272727272727266</v>
      </c>
      <c r="X13" s="37">
        <v>0.53191489361702082</v>
      </c>
      <c r="Y13" s="37">
        <v>-37.804878048780488</v>
      </c>
      <c r="Z13" s="37">
        <v>-8.1818181818181799</v>
      </c>
      <c r="AA13" s="37">
        <v>12.135922330097088</v>
      </c>
      <c r="AB13" s="37">
        <v>17.307692307692307</v>
      </c>
      <c r="AC13" s="64">
        <v>11.711711711711711</v>
      </c>
      <c r="AD13" s="64">
        <v>-2.6119402985074629</v>
      </c>
      <c r="AE13" s="64">
        <v>-9.5833333333333357</v>
      </c>
      <c r="AF13" s="37">
        <v>-15.625000000000007</v>
      </c>
    </row>
    <row r="14" spans="1:34" ht="15.75" customHeight="1" x14ac:dyDescent="0.25">
      <c r="A14" s="206" t="s">
        <v>236</v>
      </c>
      <c r="B14" s="37">
        <v>0</v>
      </c>
      <c r="C14" s="28">
        <v>-62.5</v>
      </c>
      <c r="D14" s="38">
        <v>-16.666666666666664</v>
      </c>
      <c r="E14" s="38">
        <v>-40.909090909090907</v>
      </c>
      <c r="F14" s="37">
        <v>20.588235294117645</v>
      </c>
      <c r="G14" s="37">
        <v>24.137931034482751</v>
      </c>
      <c r="H14" s="37">
        <v>20</v>
      </c>
      <c r="I14" s="28">
        <v>34.042553191489361</v>
      </c>
      <c r="J14" s="28">
        <v>12.5</v>
      </c>
      <c r="K14" s="37">
        <v>17.857142857142861</v>
      </c>
      <c r="L14" s="37">
        <v>4.6153846153846168</v>
      </c>
      <c r="M14" s="37">
        <v>0.84745762711864359</v>
      </c>
      <c r="N14" s="37">
        <v>-11.940298507462689</v>
      </c>
      <c r="O14" s="37">
        <v>-38.194444444444457</v>
      </c>
      <c r="P14" s="37">
        <v>-9.7014925373134346</v>
      </c>
      <c r="Q14" s="37">
        <v>6.5217391304347778</v>
      </c>
      <c r="R14" s="37">
        <v>-10.294117647058819</v>
      </c>
      <c r="S14" s="37">
        <v>-4.929577464788732</v>
      </c>
      <c r="T14" s="37">
        <v>-2.8169014084507076</v>
      </c>
      <c r="U14" s="37">
        <v>2.7272727272727302</v>
      </c>
      <c r="V14" s="37">
        <v>-1.8518518518518476</v>
      </c>
      <c r="W14" s="37">
        <v>-3.5211267605633836</v>
      </c>
      <c r="X14" s="37">
        <v>2.6785714285714306</v>
      </c>
      <c r="Y14" s="37">
        <v>-24.590163934426226</v>
      </c>
      <c r="Z14" s="37">
        <v>-13.636363636363637</v>
      </c>
      <c r="AA14" s="37">
        <v>29.870129870129869</v>
      </c>
      <c r="AB14" s="37">
        <v>30.76923076923077</v>
      </c>
      <c r="AC14" s="64">
        <v>4.5454545454545503</v>
      </c>
      <c r="AD14" s="64">
        <v>6.9444444444444464</v>
      </c>
      <c r="AE14" s="64">
        <v>-7.4626865671641802</v>
      </c>
      <c r="AF14" s="37">
        <v>-11.194029850746265</v>
      </c>
    </row>
    <row r="15" spans="1:34" ht="15.75" x14ac:dyDescent="0.25">
      <c r="A15" s="206" t="s">
        <v>237</v>
      </c>
      <c r="B15" s="37">
        <v>-100</v>
      </c>
      <c r="C15" s="28">
        <v>-19.766666666666701</v>
      </c>
      <c r="D15" s="38">
        <v>-50</v>
      </c>
      <c r="E15" s="38">
        <v>-49.999999999999993</v>
      </c>
      <c r="F15" s="37">
        <v>-18.181818181818183</v>
      </c>
      <c r="G15" s="37">
        <v>40</v>
      </c>
      <c r="H15" s="37">
        <v>-7.5</v>
      </c>
      <c r="I15" s="28">
        <v>31.25</v>
      </c>
      <c r="J15" s="28">
        <v>21.818181818181817</v>
      </c>
      <c r="K15" s="37">
        <v>7.5</v>
      </c>
      <c r="L15" s="37">
        <v>-13.636363636363635</v>
      </c>
      <c r="M15" s="37">
        <v>-7.5</v>
      </c>
      <c r="N15" s="37">
        <v>-21.296296296296298</v>
      </c>
      <c r="O15" s="37">
        <v>-18.750000000000007</v>
      </c>
      <c r="P15" s="37">
        <v>31.25</v>
      </c>
      <c r="Q15" s="37">
        <v>-1.5625</v>
      </c>
      <c r="R15" s="37">
        <v>-1.4705882352941195</v>
      </c>
      <c r="S15" s="37">
        <v>-20</v>
      </c>
      <c r="T15" s="37">
        <v>-14.814814814814813</v>
      </c>
      <c r="U15" s="37">
        <v>25</v>
      </c>
      <c r="V15" s="37">
        <v>-10</v>
      </c>
      <c r="W15" s="37">
        <v>34.615384615384613</v>
      </c>
      <c r="X15" s="37">
        <v>2.6315789473684212</v>
      </c>
      <c r="Y15" s="37">
        <v>-18.750000000000007</v>
      </c>
      <c r="Z15" s="37">
        <v>-15.151515151515149</v>
      </c>
      <c r="AA15" s="37">
        <v>21.875</v>
      </c>
      <c r="AB15" s="37">
        <v>19.444444444444443</v>
      </c>
      <c r="AC15" s="64">
        <v>8.3333333333333321</v>
      </c>
      <c r="AD15" s="64">
        <v>-17.647058823529413</v>
      </c>
      <c r="AE15" s="64">
        <v>-6.25</v>
      </c>
      <c r="AF15" s="37">
        <v>-3.0303030303030312</v>
      </c>
    </row>
    <row r="16" spans="1:34" ht="14.25" customHeight="1" x14ac:dyDescent="0.2">
      <c r="A16" s="204" t="s">
        <v>91</v>
      </c>
      <c r="B16" s="37">
        <v>28.95</v>
      </c>
      <c r="C16" s="28">
        <v>24</v>
      </c>
      <c r="D16" s="38">
        <v>-5.8</v>
      </c>
      <c r="E16" s="38">
        <v>-15.799999999999999</v>
      </c>
      <c r="F16" s="37">
        <v>-25.799999999999997</v>
      </c>
      <c r="G16" s="37">
        <v>-21.85</v>
      </c>
      <c r="H16" s="37">
        <v>-22.65</v>
      </c>
      <c r="I16" s="28">
        <v>-10.349999999999998</v>
      </c>
      <c r="J16" s="28">
        <v>-22.450000000000003</v>
      </c>
      <c r="K16" s="37">
        <v>-29.2</v>
      </c>
      <c r="L16" s="37">
        <v>-12.55</v>
      </c>
      <c r="M16" s="37">
        <v>-22.9</v>
      </c>
      <c r="N16" s="37">
        <v>-34.35</v>
      </c>
      <c r="O16" s="37">
        <v>-26.900000000000006</v>
      </c>
      <c r="P16" s="37">
        <v>-23.650000000000006</v>
      </c>
      <c r="Q16" s="37">
        <v>-28.65</v>
      </c>
      <c r="R16" s="37">
        <v>-23.700000000000003</v>
      </c>
      <c r="S16" s="37">
        <v>-24.499999999999996</v>
      </c>
      <c r="T16" s="37">
        <v>-24.581939799331099</v>
      </c>
      <c r="U16" s="37">
        <v>-18.25</v>
      </c>
      <c r="V16" s="37">
        <v>-32.5</v>
      </c>
      <c r="W16" s="37">
        <v>-19.599999999999998</v>
      </c>
      <c r="X16" s="37">
        <v>-35.800000000000004</v>
      </c>
      <c r="Y16" s="37">
        <v>-29.8</v>
      </c>
      <c r="Z16" s="37">
        <v>-30.200000000000003</v>
      </c>
      <c r="AA16" s="37">
        <v>-19.123505976095615</v>
      </c>
      <c r="AB16" s="37">
        <v>-25.2</v>
      </c>
      <c r="AC16" s="64">
        <v>-30.6</v>
      </c>
      <c r="AD16" s="64">
        <v>-32.491582491582491</v>
      </c>
      <c r="AE16" s="64">
        <v>-39.166666666666671</v>
      </c>
      <c r="AF16" s="37">
        <v>-33.5</v>
      </c>
    </row>
    <row r="17" spans="1:32" ht="15.75" customHeight="1" x14ac:dyDescent="0.25">
      <c r="A17" s="205" t="s">
        <v>234</v>
      </c>
      <c r="B17" s="37">
        <v>-11.538461538461538</v>
      </c>
      <c r="C17" s="28">
        <v>4</v>
      </c>
      <c r="D17" s="38">
        <v>-10</v>
      </c>
      <c r="E17" s="38">
        <v>-19.047619047619044</v>
      </c>
      <c r="F17" s="37">
        <v>-39.285714285714285</v>
      </c>
      <c r="G17" s="37">
        <v>-48.598130841121488</v>
      </c>
      <c r="H17" s="37">
        <v>-23.015873015873012</v>
      </c>
      <c r="I17" s="28">
        <v>-7.1428571428571459</v>
      </c>
      <c r="J17" s="28">
        <v>-54.761904761904773</v>
      </c>
      <c r="K17" s="37">
        <v>-23.913043478260875</v>
      </c>
      <c r="L17" s="37">
        <v>-28.260869565217398</v>
      </c>
      <c r="M17" s="37">
        <v>-25.531914893617024</v>
      </c>
      <c r="N17" s="37">
        <v>-47.887323943661968</v>
      </c>
      <c r="O17" s="37">
        <v>-35.256410256410263</v>
      </c>
      <c r="P17" s="37">
        <v>-41.17647058823529</v>
      </c>
      <c r="Q17" s="37">
        <v>-33.582089552238806</v>
      </c>
      <c r="R17" s="37">
        <v>-47.368421052631575</v>
      </c>
      <c r="S17" s="37">
        <v>-30.434782608695652</v>
      </c>
      <c r="T17" s="37">
        <v>-52.173913043478265</v>
      </c>
      <c r="U17" s="37">
        <v>-39.655172413793103</v>
      </c>
      <c r="V17" s="37">
        <v>-40</v>
      </c>
      <c r="W17" s="37">
        <v>-25.892857142857142</v>
      </c>
      <c r="X17" s="37">
        <v>-40.740740740740733</v>
      </c>
      <c r="Y17" s="37">
        <v>-30.952380952380949</v>
      </c>
      <c r="Z17" s="37">
        <v>-58.653846153846146</v>
      </c>
      <c r="AA17" s="37">
        <v>-27.777777777777786</v>
      </c>
      <c r="AB17" s="37">
        <v>-39.189189189189193</v>
      </c>
      <c r="AC17" s="64">
        <v>-52.040816326530617</v>
      </c>
      <c r="AD17" s="64">
        <v>-42.982456140350884</v>
      </c>
      <c r="AE17" s="64">
        <v>-43.07692307692308</v>
      </c>
      <c r="AF17" s="37">
        <v>-32.38636363636364</v>
      </c>
    </row>
    <row r="18" spans="1:32" ht="15.75" customHeight="1" x14ac:dyDescent="0.25">
      <c r="A18" s="205" t="s">
        <v>235</v>
      </c>
      <c r="B18" s="37">
        <v>-7.5</v>
      </c>
      <c r="C18" s="28">
        <v>7</v>
      </c>
      <c r="D18" s="38">
        <v>-4.3478260869565251</v>
      </c>
      <c r="E18" s="38">
        <v>-10.714285714285714</v>
      </c>
      <c r="F18" s="37">
        <v>-14.17910447761194</v>
      </c>
      <c r="G18" s="37">
        <v>-30.882352941176467</v>
      </c>
      <c r="H18" s="37">
        <v>-22.023809523809529</v>
      </c>
      <c r="I18" s="28">
        <v>-17.5</v>
      </c>
      <c r="J18" s="28">
        <v>-17.368421052631582</v>
      </c>
      <c r="K18" s="37">
        <v>-39.080459770114949</v>
      </c>
      <c r="L18" s="37">
        <v>-14.772727272727273</v>
      </c>
      <c r="M18" s="37">
        <v>-21.634615384615383</v>
      </c>
      <c r="N18" s="37">
        <v>-27.722772277227723</v>
      </c>
      <c r="O18" s="37">
        <v>-23.333333333333336</v>
      </c>
      <c r="P18" s="37">
        <v>-22.047244094488192</v>
      </c>
      <c r="Q18" s="37">
        <v>-21.37096774193548</v>
      </c>
      <c r="R18" s="37">
        <v>-35.77235772357723</v>
      </c>
      <c r="S18" s="37">
        <v>-24.000000000000007</v>
      </c>
      <c r="T18" s="37">
        <v>-17.803030303030305</v>
      </c>
      <c r="U18" s="37">
        <v>-16.346153846153843</v>
      </c>
      <c r="V18" s="37">
        <v>-35.802469135802475</v>
      </c>
      <c r="W18" s="37">
        <v>-20.454545454545453</v>
      </c>
      <c r="X18" s="37">
        <v>-31.914893617021278</v>
      </c>
      <c r="Y18" s="37">
        <v>-37.398373983739837</v>
      </c>
      <c r="Z18" s="37">
        <v>-25.454545454545453</v>
      </c>
      <c r="AA18" s="37">
        <v>-24.509803921568629</v>
      </c>
      <c r="AB18" s="37">
        <v>-28.461538461538467</v>
      </c>
      <c r="AC18" s="64">
        <v>-31.981981981981981</v>
      </c>
      <c r="AD18" s="64">
        <v>-30.223880597014929</v>
      </c>
      <c r="AE18" s="64">
        <v>-40.833333333333329</v>
      </c>
      <c r="AF18" s="37">
        <v>-36.160714285714292</v>
      </c>
    </row>
    <row r="19" spans="1:32" ht="31.5" x14ac:dyDescent="0.25">
      <c r="A19" s="206" t="s">
        <v>238</v>
      </c>
      <c r="B19" s="37">
        <v>0</v>
      </c>
      <c r="C19" s="28">
        <v>1</v>
      </c>
      <c r="D19" s="38">
        <v>-8.3333333333333321</v>
      </c>
      <c r="E19" s="38">
        <v>-27.272727272727273</v>
      </c>
      <c r="F19" s="37">
        <v>-35.294117647058826</v>
      </c>
      <c r="G19" s="37">
        <v>-36.206896551724135</v>
      </c>
      <c r="H19" s="37">
        <v>-18.75</v>
      </c>
      <c r="I19" s="28">
        <v>-6.382978723404257</v>
      </c>
      <c r="J19" s="28">
        <v>-11.538461538461542</v>
      </c>
      <c r="K19" s="37">
        <v>-20.238095238095234</v>
      </c>
      <c r="L19" s="37">
        <v>-6.1538461538461533</v>
      </c>
      <c r="M19" s="37">
        <v>-19.49152542372881</v>
      </c>
      <c r="N19" s="37">
        <v>-37.31343283582089</v>
      </c>
      <c r="O19" s="37">
        <v>-24.305555555555554</v>
      </c>
      <c r="P19" s="37">
        <v>-17.164179104477608</v>
      </c>
      <c r="Q19" s="37">
        <v>-30.434782608695649</v>
      </c>
      <c r="R19" s="37">
        <v>-9.8039215686274517</v>
      </c>
      <c r="S19" s="37">
        <v>-21.12676056338028</v>
      </c>
      <c r="T19" s="37">
        <v>-8.4507042253521121</v>
      </c>
      <c r="U19" s="37">
        <v>-10.90909090909091</v>
      </c>
      <c r="V19" s="37">
        <v>-21.296296296296291</v>
      </c>
      <c r="W19" s="37">
        <v>-17.605633802816904</v>
      </c>
      <c r="X19" s="37">
        <v>-35.714285714285708</v>
      </c>
      <c r="Y19" s="37">
        <v>-22.950819672131146</v>
      </c>
      <c r="Z19" s="37">
        <v>-19.999999999999996</v>
      </c>
      <c r="AA19" s="37">
        <v>-9.7402597402597344</v>
      </c>
      <c r="AB19" s="37">
        <v>-16.92307692307692</v>
      </c>
      <c r="AC19" s="64">
        <v>-17.424242424242429</v>
      </c>
      <c r="AD19" s="64">
        <v>-31.249999999999993</v>
      </c>
      <c r="AE19" s="64">
        <v>-38.059701492537314</v>
      </c>
      <c r="AF19" s="37">
        <v>-26.119402985074622</v>
      </c>
    </row>
    <row r="20" spans="1:32" ht="15.75" x14ac:dyDescent="0.25">
      <c r="A20" s="206" t="s">
        <v>237</v>
      </c>
      <c r="B20" s="37">
        <v>-50</v>
      </c>
      <c r="C20" s="28">
        <v>-29.766666666666701</v>
      </c>
      <c r="D20" s="38">
        <v>25</v>
      </c>
      <c r="E20" s="38">
        <v>16.666666666666664</v>
      </c>
      <c r="F20" s="37">
        <v>-31.81818181818182</v>
      </c>
      <c r="G20" s="37">
        <v>-55</v>
      </c>
      <c r="H20" s="37">
        <v>-32.5</v>
      </c>
      <c r="I20" s="28">
        <v>6.25</v>
      </c>
      <c r="J20" s="28">
        <v>-17.272727272727277</v>
      </c>
      <c r="K20" s="37">
        <v>-17.5</v>
      </c>
      <c r="L20" s="37">
        <v>0</v>
      </c>
      <c r="M20" s="37">
        <v>-27.5</v>
      </c>
      <c r="N20" s="37">
        <v>-25</v>
      </c>
      <c r="O20" s="37">
        <v>-25</v>
      </c>
      <c r="P20" s="37">
        <v>0</v>
      </c>
      <c r="Q20" s="37">
        <v>-42.1875</v>
      </c>
      <c r="R20" s="37">
        <v>4.4117647058823479</v>
      </c>
      <c r="S20" s="37">
        <v>-21.428571428571427</v>
      </c>
      <c r="T20" s="37">
        <v>-29.62962962962963</v>
      </c>
      <c r="U20" s="37">
        <v>-16.666666666666661</v>
      </c>
      <c r="V20" s="37">
        <v>-32.5</v>
      </c>
      <c r="W20" s="37">
        <v>3.8461538461538467</v>
      </c>
      <c r="X20" s="37">
        <v>-34.210526315789473</v>
      </c>
      <c r="Y20" s="37">
        <v>-6.25</v>
      </c>
      <c r="Z20" s="37">
        <v>-18.18181818181818</v>
      </c>
      <c r="AA20" s="37">
        <v>-12.5</v>
      </c>
      <c r="AB20" s="37">
        <v>-2.7777777777777786</v>
      </c>
      <c r="AC20" s="64">
        <v>-16.666666666666671</v>
      </c>
      <c r="AD20" s="64">
        <v>-26.470588235294123</v>
      </c>
      <c r="AE20" s="64">
        <v>-31.249999999999993</v>
      </c>
      <c r="AF20" s="37">
        <v>-42.424242424242422</v>
      </c>
    </row>
    <row r="21" spans="1:32" ht="14.25" customHeight="1" x14ac:dyDescent="0.2">
      <c r="A21" s="204" t="s">
        <v>93</v>
      </c>
      <c r="B21" s="37">
        <v>-19.7</v>
      </c>
      <c r="C21" s="28">
        <v>0</v>
      </c>
      <c r="D21" s="38">
        <v>0</v>
      </c>
      <c r="E21" s="38">
        <v>-19.099999999999998</v>
      </c>
      <c r="F21" s="37">
        <v>5</v>
      </c>
      <c r="G21" s="37">
        <v>-3.2000000000000028</v>
      </c>
      <c r="H21" s="37">
        <v>17.899999999999999</v>
      </c>
      <c r="I21" s="28">
        <v>10.300000000000004</v>
      </c>
      <c r="J21" s="28">
        <v>4.1000000000000014</v>
      </c>
      <c r="K21" s="37">
        <v>4.5999999999999979</v>
      </c>
      <c r="L21" s="37">
        <v>3.6999999999999957</v>
      </c>
      <c r="M21" s="37">
        <v>-10.400000000000002</v>
      </c>
      <c r="N21" s="37">
        <v>-10.899999999999999</v>
      </c>
      <c r="O21" s="37">
        <v>-21.1</v>
      </c>
      <c r="P21" s="37">
        <v>-12.599999999999998</v>
      </c>
      <c r="Q21" s="37">
        <v>11.3</v>
      </c>
      <c r="R21" s="37">
        <v>3.3999999999999986</v>
      </c>
      <c r="S21" s="37">
        <v>0.30000000000000071</v>
      </c>
      <c r="T21" s="37">
        <v>16.387959866220736</v>
      </c>
      <c r="U21" s="37">
        <v>8.5</v>
      </c>
      <c r="V21" s="37">
        <v>-2.9999999999999964</v>
      </c>
      <c r="W21" s="37">
        <v>-6.3999999999999986</v>
      </c>
      <c r="X21" s="37">
        <v>-6.8000000000000043</v>
      </c>
      <c r="Y21" s="37">
        <v>-27.200000000000006</v>
      </c>
      <c r="Z21" s="37">
        <v>-7.2000000000000028</v>
      </c>
      <c r="AA21" s="37">
        <v>17.131474103585656</v>
      </c>
      <c r="AB21" s="37">
        <v>0.39999999999999858</v>
      </c>
      <c r="AC21" s="64">
        <v>7.9999999999999929</v>
      </c>
      <c r="AD21" s="64">
        <v>-8.0808080808080831</v>
      </c>
      <c r="AE21" s="64">
        <v>-29.000000000000007</v>
      </c>
      <c r="AF21" s="37">
        <v>-24.666666666666664</v>
      </c>
    </row>
    <row r="22" spans="1:32" ht="15.75" x14ac:dyDescent="0.25">
      <c r="A22" s="205" t="s">
        <v>234</v>
      </c>
      <c r="B22" s="37">
        <v>-17.307692307692307</v>
      </c>
      <c r="C22" s="28">
        <v>-14.285714285714285</v>
      </c>
      <c r="D22" s="38">
        <v>5</v>
      </c>
      <c r="E22" s="38">
        <v>-33.333333333333343</v>
      </c>
      <c r="F22" s="37">
        <v>14.285714285714288</v>
      </c>
      <c r="G22" s="37">
        <v>0</v>
      </c>
      <c r="H22" s="37">
        <v>12.698412698412699</v>
      </c>
      <c r="I22" s="28">
        <v>-10.389610389610397</v>
      </c>
      <c r="J22" s="28">
        <v>-38.095238095238088</v>
      </c>
      <c r="K22" s="37">
        <v>-8.695652173913043</v>
      </c>
      <c r="L22" s="37">
        <v>-47.826086956521749</v>
      </c>
      <c r="M22" s="37">
        <v>-17.021276595744684</v>
      </c>
      <c r="N22" s="37">
        <v>-23.943661971830984</v>
      </c>
      <c r="O22" s="37">
        <v>-32.051282051282051</v>
      </c>
      <c r="P22" s="37">
        <v>-33.82352941176471</v>
      </c>
      <c r="Q22" s="37">
        <v>34.328358208955223</v>
      </c>
      <c r="R22" s="37">
        <v>-2.6315789473684208</v>
      </c>
      <c r="S22" s="37">
        <v>17.391304347826086</v>
      </c>
      <c r="T22" s="37">
        <v>24.637681159420293</v>
      </c>
      <c r="U22" s="37">
        <v>-17.241379310344829</v>
      </c>
      <c r="V22" s="37">
        <v>-4.4444444444444446</v>
      </c>
      <c r="W22" s="37">
        <v>-8.9285714285714288</v>
      </c>
      <c r="X22" s="37">
        <v>-13.580246913580247</v>
      </c>
      <c r="Y22" s="37">
        <v>-23.809523809523807</v>
      </c>
      <c r="Z22" s="37">
        <v>3.8461538461538463</v>
      </c>
      <c r="AA22" s="37">
        <v>18.518518518518519</v>
      </c>
      <c r="AB22" s="37">
        <v>-2.7027027027027026</v>
      </c>
      <c r="AC22" s="64">
        <v>-12.244897959183673</v>
      </c>
      <c r="AD22" s="64">
        <v>-21.052631578947366</v>
      </c>
      <c r="AE22" s="64">
        <v>-41.53846153846154</v>
      </c>
      <c r="AF22" s="37">
        <v>-22.727272727272727</v>
      </c>
    </row>
    <row r="23" spans="1:32" ht="15.75" customHeight="1" x14ac:dyDescent="0.25">
      <c r="A23" s="205" t="s">
        <v>235</v>
      </c>
      <c r="B23" s="37">
        <v>-30</v>
      </c>
      <c r="C23" s="28">
        <v>11.111111111111114</v>
      </c>
      <c r="D23" s="38">
        <v>17.391304347826086</v>
      </c>
      <c r="E23" s="38">
        <v>14.285714285714285</v>
      </c>
      <c r="F23" s="37">
        <v>-4.4776119402985053</v>
      </c>
      <c r="G23" s="37">
        <v>-10.784313725490197</v>
      </c>
      <c r="H23" s="37">
        <v>14.285714285714281</v>
      </c>
      <c r="I23" s="28">
        <v>28.75</v>
      </c>
      <c r="J23" s="28">
        <v>2.1052631578947363</v>
      </c>
      <c r="K23" s="37">
        <v>6.8965517241379359</v>
      </c>
      <c r="L23" s="37">
        <v>0</v>
      </c>
      <c r="M23" s="37">
        <v>-7.6923076923076934</v>
      </c>
      <c r="N23" s="37">
        <v>-4.9504950495049505</v>
      </c>
      <c r="O23" s="37">
        <v>-15</v>
      </c>
      <c r="P23" s="37">
        <v>-14.960629921259844</v>
      </c>
      <c r="Q23" s="37">
        <v>13.709677419354838</v>
      </c>
      <c r="R23" s="37">
        <v>-7.3170731707317067</v>
      </c>
      <c r="S23" s="37">
        <v>8.7999999999999989</v>
      </c>
      <c r="T23" s="37">
        <v>18.181818181818183</v>
      </c>
      <c r="U23" s="37">
        <v>17.307692307692307</v>
      </c>
      <c r="V23" s="37">
        <v>6.1728395061728394</v>
      </c>
      <c r="W23" s="37">
        <v>-3.6363636363636362</v>
      </c>
      <c r="X23" s="37">
        <v>-9.5744680851063837</v>
      </c>
      <c r="Y23" s="37">
        <v>-47.967479674796749</v>
      </c>
      <c r="Z23" s="37">
        <v>-15.454545454545453</v>
      </c>
      <c r="AA23" s="37">
        <v>15.686274509803921</v>
      </c>
      <c r="AB23" s="37">
        <v>3.8461538461538463</v>
      </c>
      <c r="AC23" s="64">
        <v>13.513513513513514</v>
      </c>
      <c r="AD23" s="64">
        <v>-6.7164179104477615</v>
      </c>
      <c r="AE23" s="64">
        <v>-25</v>
      </c>
      <c r="AF23" s="37">
        <v>-32.142857142857146</v>
      </c>
    </row>
    <row r="24" spans="1:32" ht="15.75" customHeight="1" x14ac:dyDescent="0.25">
      <c r="A24" s="206" t="s">
        <v>238</v>
      </c>
      <c r="B24" s="37">
        <v>0</v>
      </c>
      <c r="C24" s="28">
        <v>50</v>
      </c>
      <c r="D24" s="38">
        <v>-50</v>
      </c>
      <c r="E24" s="38">
        <v>-18.181818181818183</v>
      </c>
      <c r="F24" s="37">
        <v>14.705882352941178</v>
      </c>
      <c r="G24" s="37">
        <v>10.3448275862069</v>
      </c>
      <c r="H24" s="37">
        <v>25</v>
      </c>
      <c r="I24" s="28">
        <v>14.893617021276597</v>
      </c>
      <c r="J24" s="28">
        <v>17.307692307692307</v>
      </c>
      <c r="K24" s="37">
        <v>21.428571428571431</v>
      </c>
      <c r="L24" s="37">
        <v>26.153846153846153</v>
      </c>
      <c r="M24" s="37">
        <v>0</v>
      </c>
      <c r="N24" s="37">
        <v>2.9850746268656714</v>
      </c>
      <c r="O24" s="37">
        <v>-20.833333333333336</v>
      </c>
      <c r="P24" s="37">
        <v>-4.4776119402985071</v>
      </c>
      <c r="Q24" s="37">
        <v>5.7971014492753623</v>
      </c>
      <c r="R24" s="37">
        <v>12.745098039215685</v>
      </c>
      <c r="S24" s="37">
        <v>-18.30985915492958</v>
      </c>
      <c r="T24" s="37">
        <v>16.901408450704224</v>
      </c>
      <c r="U24" s="37">
        <v>-1.8181818181818181</v>
      </c>
      <c r="V24" s="37">
        <v>-9.2592592592592595</v>
      </c>
      <c r="W24" s="37">
        <v>-7.042253521126761</v>
      </c>
      <c r="X24" s="37">
        <v>10.714285714285714</v>
      </c>
      <c r="Y24" s="37">
        <v>-1.639344262295082</v>
      </c>
      <c r="Z24" s="37">
        <v>1.8181818181818181</v>
      </c>
      <c r="AA24" s="37">
        <v>20.779220779220779</v>
      </c>
      <c r="AB24" s="37">
        <v>-6.1538461538461542</v>
      </c>
      <c r="AC24" s="64">
        <v>12.121212121212121</v>
      </c>
      <c r="AD24" s="64">
        <v>0</v>
      </c>
      <c r="AE24" s="64">
        <v>-29.850746268656714</v>
      </c>
      <c r="AF24" s="37">
        <v>-22.388059701492537</v>
      </c>
    </row>
    <row r="25" spans="1:32" ht="15.75" customHeight="1" x14ac:dyDescent="0.25">
      <c r="A25" s="206" t="s">
        <v>237</v>
      </c>
      <c r="B25" s="37">
        <v>0</v>
      </c>
      <c r="C25" s="28">
        <v>0</v>
      </c>
      <c r="D25" s="38">
        <v>-100</v>
      </c>
      <c r="E25" s="38">
        <v>0</v>
      </c>
      <c r="F25" s="37">
        <v>9.0909090909090864</v>
      </c>
      <c r="G25" s="37">
        <v>0</v>
      </c>
      <c r="H25" s="37">
        <v>35</v>
      </c>
      <c r="I25" s="28">
        <v>0</v>
      </c>
      <c r="J25" s="28">
        <v>29.090909090909086</v>
      </c>
      <c r="K25" s="37">
        <v>-10</v>
      </c>
      <c r="L25" s="37">
        <v>9.090909090909097</v>
      </c>
      <c r="M25" s="37">
        <v>-25</v>
      </c>
      <c r="N25" s="37">
        <v>-22.222222222222221</v>
      </c>
      <c r="O25" s="37">
        <v>-16.666666666666664</v>
      </c>
      <c r="P25" s="37">
        <v>37.5</v>
      </c>
      <c r="Q25" s="37">
        <v>-34.375</v>
      </c>
      <c r="R25" s="37">
        <v>20.588235294117645</v>
      </c>
      <c r="S25" s="37">
        <v>-25.714285714285712</v>
      </c>
      <c r="T25" s="37">
        <v>-14.814814814814813</v>
      </c>
      <c r="U25" s="37">
        <v>41.666666666666671</v>
      </c>
      <c r="V25" s="37">
        <v>-20</v>
      </c>
      <c r="W25" s="37">
        <v>-15.384615384615385</v>
      </c>
      <c r="X25" s="37">
        <v>-15.789473684210526</v>
      </c>
      <c r="Y25" s="37">
        <v>8.3333333333333321</v>
      </c>
      <c r="Z25" s="37">
        <v>-12.121212121212121</v>
      </c>
      <c r="AA25" s="37">
        <v>6.25</v>
      </c>
      <c r="AB25" s="37">
        <v>5.5555555555555554</v>
      </c>
      <c r="AC25" s="64">
        <v>12.5</v>
      </c>
      <c r="AD25" s="64">
        <v>-8.8235294117647065</v>
      </c>
      <c r="AE25" s="64">
        <v>-20.833333333333336</v>
      </c>
      <c r="AF25" s="37">
        <v>-9.0909090909090917</v>
      </c>
    </row>
    <row r="26" spans="1:32" s="42" customFormat="1" x14ac:dyDescent="0.2">
      <c r="A26" s="467" t="s">
        <v>94</v>
      </c>
      <c r="B26" s="467"/>
      <c r="C26" s="467"/>
      <c r="D26" s="467"/>
      <c r="E26" s="467"/>
      <c r="F26" s="467"/>
      <c r="G26" s="467"/>
      <c r="H26" s="467"/>
      <c r="I26" s="467"/>
      <c r="J26" s="1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64"/>
      <c r="AD26" s="64"/>
      <c r="AE26" s="64"/>
      <c r="AF26" s="37"/>
    </row>
    <row r="27" spans="1:32" x14ac:dyDescent="0.2">
      <c r="A27" s="204" t="s">
        <v>86</v>
      </c>
      <c r="B27" s="91">
        <v>-7.25</v>
      </c>
      <c r="C27" s="92">
        <v>23</v>
      </c>
      <c r="D27" s="38">
        <v>14.65</v>
      </c>
      <c r="E27" s="38">
        <v>-8.9500000000000028</v>
      </c>
      <c r="F27" s="37">
        <v>26.049999999999997</v>
      </c>
      <c r="G27" s="37">
        <v>28.65</v>
      </c>
      <c r="H27" s="91">
        <v>29.700000000000006</v>
      </c>
      <c r="I27" s="92">
        <v>23.349999999999998</v>
      </c>
      <c r="J27" s="92">
        <v>41.649999999999991</v>
      </c>
      <c r="K27" s="37">
        <v>24.4</v>
      </c>
      <c r="L27" s="37">
        <v>10.450000000000003</v>
      </c>
      <c r="M27" s="37">
        <v>9.8000000000000007</v>
      </c>
      <c r="N27" s="37">
        <v>11.5</v>
      </c>
      <c r="O27" s="37">
        <v>4.4500000000000028</v>
      </c>
      <c r="P27" s="37">
        <v>9.4000000000000021</v>
      </c>
      <c r="Q27" s="37">
        <v>34.6</v>
      </c>
      <c r="R27" s="37">
        <v>11.849999999999994</v>
      </c>
      <c r="S27" s="37">
        <v>7.3500000000000014</v>
      </c>
      <c r="T27" s="37">
        <v>25.418060200668894</v>
      </c>
      <c r="U27" s="37">
        <v>37.25</v>
      </c>
      <c r="V27" s="37">
        <v>7</v>
      </c>
      <c r="W27" s="37">
        <v>19.800000000000008</v>
      </c>
      <c r="X27" s="37">
        <v>10</v>
      </c>
      <c r="Y27" s="37">
        <v>2.2000000000000028</v>
      </c>
      <c r="Z27" s="37">
        <v>27.999999999999996</v>
      </c>
      <c r="AA27" s="37">
        <v>54.761904761904766</v>
      </c>
      <c r="AB27" s="37">
        <v>38.199999999999996</v>
      </c>
      <c r="AC27" s="64">
        <v>34.200000000000003</v>
      </c>
      <c r="AD27" s="64">
        <v>53.030303030303031</v>
      </c>
      <c r="AE27" s="64">
        <v>38.833333333333321</v>
      </c>
      <c r="AF27" s="37">
        <v>35.999999999999993</v>
      </c>
    </row>
    <row r="28" spans="1:32" ht="15.75" x14ac:dyDescent="0.25">
      <c r="A28" s="205" t="s">
        <v>234</v>
      </c>
      <c r="B28" s="37">
        <v>-7.777777777777775</v>
      </c>
      <c r="C28" s="28">
        <v>2.7272727272727266</v>
      </c>
      <c r="D28" s="38">
        <v>11.764705882352938</v>
      </c>
      <c r="E28" s="38">
        <v>-20.3125</v>
      </c>
      <c r="F28" s="37">
        <v>29.62962962962963</v>
      </c>
      <c r="G28" s="37">
        <v>43.333333333333329</v>
      </c>
      <c r="H28" s="37">
        <v>19.38775510204081</v>
      </c>
      <c r="I28" s="28">
        <v>5.0000000000000036</v>
      </c>
      <c r="J28" s="28">
        <v>32.432432432432435</v>
      </c>
      <c r="K28" s="37">
        <v>11.016949152542374</v>
      </c>
      <c r="L28" s="37">
        <v>-15.789473684210526</v>
      </c>
      <c r="M28" s="37">
        <v>-15.584415584415588</v>
      </c>
      <c r="N28" s="37">
        <v>-5.1282051282051277</v>
      </c>
      <c r="O28" s="37">
        <v>7.9365079365079332</v>
      </c>
      <c r="P28" s="37">
        <v>-10.144927536231886</v>
      </c>
      <c r="Q28" s="37">
        <v>17.708333333333336</v>
      </c>
      <c r="R28" s="37">
        <v>0</v>
      </c>
      <c r="S28" s="37">
        <v>-2.7272727272727266</v>
      </c>
      <c r="T28" s="37">
        <v>30.508474576271187</v>
      </c>
      <c r="U28" s="37">
        <v>14.285714285714278</v>
      </c>
      <c r="V28" s="37">
        <v>-13.888888888888893</v>
      </c>
      <c r="W28" s="37">
        <v>13.333333333333332</v>
      </c>
      <c r="X28" s="37">
        <v>-9.1463414634146325</v>
      </c>
      <c r="Y28" s="37">
        <v>7.3170731707317032</v>
      </c>
      <c r="Z28" s="37">
        <v>23.913043478260867</v>
      </c>
      <c r="AA28" s="37">
        <v>37.5</v>
      </c>
      <c r="AB28" s="37">
        <v>34.375</v>
      </c>
      <c r="AC28" s="64">
        <v>32.051282051282044</v>
      </c>
      <c r="AD28" s="64">
        <v>51.086956521739125</v>
      </c>
      <c r="AE28" s="64">
        <v>32</v>
      </c>
      <c r="AF28" s="37">
        <v>33.802816901408448</v>
      </c>
    </row>
    <row r="29" spans="1:32" ht="15.75" x14ac:dyDescent="0.25">
      <c r="A29" s="205" t="s">
        <v>235</v>
      </c>
      <c r="B29" s="37">
        <v>-3.8461538461538467</v>
      </c>
      <c r="C29" s="28">
        <v>15</v>
      </c>
      <c r="D29" s="38">
        <v>26.086956521739133</v>
      </c>
      <c r="E29" s="38">
        <v>16.666666666666664</v>
      </c>
      <c r="F29" s="37">
        <v>35.964912280701753</v>
      </c>
      <c r="G29" s="37">
        <v>34.821428571428569</v>
      </c>
      <c r="H29" s="37">
        <v>28.409090909090907</v>
      </c>
      <c r="I29" s="28">
        <v>16.842105263157897</v>
      </c>
      <c r="J29" s="28">
        <v>45.454545454545453</v>
      </c>
      <c r="K29" s="37">
        <v>30.76923076923077</v>
      </c>
      <c r="L29" s="37">
        <v>9.7701149425287355</v>
      </c>
      <c r="M29" s="37">
        <v>8.9108910891089153</v>
      </c>
      <c r="N29" s="37">
        <v>19.49152542372882</v>
      </c>
      <c r="O29" s="37">
        <v>6.349206349206348</v>
      </c>
      <c r="P29" s="37">
        <v>2.6315789473684248</v>
      </c>
      <c r="Q29" s="37">
        <v>36.693548387096776</v>
      </c>
      <c r="R29" s="37">
        <v>-1.2195121951219541</v>
      </c>
      <c r="S29" s="37">
        <v>15.16393442622951</v>
      </c>
      <c r="T29" s="37">
        <v>23.333333333333336</v>
      </c>
      <c r="U29" s="37">
        <v>38.829787234042549</v>
      </c>
      <c r="V29" s="37">
        <v>5.7692307692307701</v>
      </c>
      <c r="W29" s="37">
        <v>13.861386138613867</v>
      </c>
      <c r="X29" s="37">
        <v>10.588235294117652</v>
      </c>
      <c r="Y29" s="37">
        <v>-13.063063063063062</v>
      </c>
      <c r="Z29" s="37">
        <v>21.5</v>
      </c>
      <c r="AA29" s="37">
        <v>60.576923076923073</v>
      </c>
      <c r="AB29" s="37">
        <v>33.606557377049185</v>
      </c>
      <c r="AC29" s="64">
        <v>32.5</v>
      </c>
      <c r="AD29" s="64">
        <v>46.747967479674791</v>
      </c>
      <c r="AE29" s="64">
        <v>41.739130434782602</v>
      </c>
      <c r="AF29" s="37">
        <v>32.692307692307693</v>
      </c>
    </row>
    <row r="30" spans="1:32" ht="31.5" customHeight="1" x14ac:dyDescent="0.25">
      <c r="A30" s="206" t="s">
        <v>236</v>
      </c>
      <c r="B30" s="37">
        <v>-49.999999999999993</v>
      </c>
      <c r="C30" s="28">
        <v>20</v>
      </c>
      <c r="D30" s="38">
        <v>-14.285714285714281</v>
      </c>
      <c r="E30" s="38">
        <v>0</v>
      </c>
      <c r="F30" s="37">
        <v>14.705882352941174</v>
      </c>
      <c r="G30" s="37">
        <v>63.15789473684211</v>
      </c>
      <c r="H30" s="37">
        <v>46.341463414634148</v>
      </c>
      <c r="I30" s="28">
        <v>63.043478260869563</v>
      </c>
      <c r="J30" s="28">
        <v>53.448275862068968</v>
      </c>
      <c r="K30" s="37">
        <v>21.428571428571431</v>
      </c>
      <c r="L30" s="37">
        <v>18.571428571428566</v>
      </c>
      <c r="M30" s="37">
        <v>28.169014084507044</v>
      </c>
      <c r="N30" s="37">
        <v>17.857142857142858</v>
      </c>
      <c r="O30" s="37">
        <v>1.408450704225352</v>
      </c>
      <c r="P30" s="37">
        <v>25.694444444444443</v>
      </c>
      <c r="Q30" s="37">
        <v>36.486486486486484</v>
      </c>
      <c r="R30" s="37">
        <v>26</v>
      </c>
      <c r="S30" s="37">
        <v>0.64935064935065512</v>
      </c>
      <c r="T30" s="37">
        <v>27.380952380952383</v>
      </c>
      <c r="U30" s="37">
        <v>40.769230769230774</v>
      </c>
      <c r="V30" s="37">
        <v>8.1967213114754109</v>
      </c>
      <c r="W30" s="37">
        <v>26.119402985074625</v>
      </c>
      <c r="X30" s="37">
        <v>43.63636363636364</v>
      </c>
      <c r="Y30" s="37">
        <v>12.121212121212118</v>
      </c>
      <c r="Z30" s="37">
        <v>26.5625</v>
      </c>
      <c r="AA30" s="37">
        <v>52.5</v>
      </c>
      <c r="AB30" s="37">
        <v>44.444444444444443</v>
      </c>
      <c r="AC30" s="64">
        <v>31.168831168831161</v>
      </c>
      <c r="AD30" s="64">
        <v>61.046511627906973</v>
      </c>
      <c r="AE30" s="64">
        <v>41.333333333333329</v>
      </c>
      <c r="AF30" s="37">
        <v>38.513513513513509</v>
      </c>
    </row>
    <row r="31" spans="1:32" ht="15.75" x14ac:dyDescent="0.25">
      <c r="A31" s="206" t="s">
        <v>237</v>
      </c>
      <c r="B31" s="37">
        <v>25</v>
      </c>
      <c r="C31" s="28">
        <v>-20</v>
      </c>
      <c r="D31" s="38">
        <v>12.5</v>
      </c>
      <c r="E31" s="38">
        <v>-37.5</v>
      </c>
      <c r="F31" s="37">
        <v>13.636363636363633</v>
      </c>
      <c r="G31" s="37">
        <v>-43.75</v>
      </c>
      <c r="H31" s="37">
        <v>27.586206896551726</v>
      </c>
      <c r="I31" s="28">
        <v>13.636363636363633</v>
      </c>
      <c r="J31" s="28">
        <v>32.87671232876712</v>
      </c>
      <c r="K31" s="37">
        <v>47.72727272727272</v>
      </c>
      <c r="L31" s="37">
        <v>9.0909090909090864</v>
      </c>
      <c r="M31" s="37">
        <v>35.714285714285722</v>
      </c>
      <c r="N31" s="37">
        <v>0</v>
      </c>
      <c r="O31" s="37">
        <v>-2.9411764705882391</v>
      </c>
      <c r="P31" s="37">
        <v>40.322580645161281</v>
      </c>
      <c r="Q31" s="37">
        <v>43.478260869565219</v>
      </c>
      <c r="R31" s="37">
        <v>29.166666666666671</v>
      </c>
      <c r="S31" s="37">
        <v>9.7826086956521721</v>
      </c>
      <c r="T31" s="37">
        <v>19.44444444444445</v>
      </c>
      <c r="U31" s="37">
        <v>42.5</v>
      </c>
      <c r="V31" s="37">
        <v>38</v>
      </c>
      <c r="W31" s="37">
        <v>45.454545454545453</v>
      </c>
      <c r="X31" s="37">
        <v>-1.7857142857142847</v>
      </c>
      <c r="Y31" s="37">
        <v>28.125</v>
      </c>
      <c r="Z31" s="37">
        <v>51.25</v>
      </c>
      <c r="AA31" s="37">
        <v>58.571428571428569</v>
      </c>
      <c r="AB31" s="37">
        <v>47.916666666666664</v>
      </c>
      <c r="AC31" s="64">
        <v>48.529411764705884</v>
      </c>
      <c r="AD31" s="64">
        <v>57.142857142857153</v>
      </c>
      <c r="AE31" s="64">
        <v>35.833333333333336</v>
      </c>
      <c r="AF31" s="37">
        <v>42.156862745098039</v>
      </c>
    </row>
    <row r="32" spans="1:32" x14ac:dyDescent="0.2">
      <c r="A32" s="204" t="s">
        <v>91</v>
      </c>
      <c r="B32" s="37">
        <v>-18.399999999999999</v>
      </c>
      <c r="C32" s="38">
        <v>-2</v>
      </c>
      <c r="D32" s="38">
        <v>11.7</v>
      </c>
      <c r="E32" s="73">
        <v>-31.5</v>
      </c>
      <c r="F32" s="37">
        <v>7.7999999999999972</v>
      </c>
      <c r="G32" s="37">
        <v>8.4000000000000021</v>
      </c>
      <c r="H32" s="37">
        <v>24.1</v>
      </c>
      <c r="I32" s="38">
        <v>23.599999999999998</v>
      </c>
      <c r="J32" s="38">
        <v>19.199999999999996</v>
      </c>
      <c r="K32" s="37">
        <v>23.1</v>
      </c>
      <c r="L32" s="37">
        <v>9.0999999999999979</v>
      </c>
      <c r="M32" s="37">
        <v>-10.8</v>
      </c>
      <c r="N32" s="37">
        <v>-9.8999999999999986</v>
      </c>
      <c r="O32" s="37">
        <v>-6.5</v>
      </c>
      <c r="P32" s="37">
        <v>-6.2999999999999972</v>
      </c>
      <c r="Q32" s="37">
        <v>14.400000000000002</v>
      </c>
      <c r="R32" s="37">
        <v>6.8</v>
      </c>
      <c r="S32" s="37">
        <v>4.6000000000000014</v>
      </c>
      <c r="T32" s="37">
        <v>24.414715719063544</v>
      </c>
      <c r="U32" s="37">
        <v>16</v>
      </c>
      <c r="V32" s="37">
        <v>-1.5</v>
      </c>
      <c r="W32" s="37">
        <v>-2.8000000000000007</v>
      </c>
      <c r="X32" s="37">
        <v>15.200000000000003</v>
      </c>
      <c r="Y32" s="37">
        <v>-7.6000000000000014</v>
      </c>
      <c r="Z32" s="37">
        <v>26.400000000000006</v>
      </c>
      <c r="AA32" s="37">
        <v>36.904761904761905</v>
      </c>
      <c r="AB32" s="37">
        <v>6.4000000000000021</v>
      </c>
      <c r="AC32" s="64">
        <v>19.600000000000005</v>
      </c>
      <c r="AD32" s="64">
        <v>27.609427609427605</v>
      </c>
      <c r="AE32" s="64">
        <v>10</v>
      </c>
      <c r="AF32" s="37">
        <v>11</v>
      </c>
    </row>
    <row r="33" spans="1:32" ht="15.75" x14ac:dyDescent="0.25">
      <c r="A33" s="205" t="s">
        <v>234</v>
      </c>
      <c r="B33" s="37">
        <v>-15.555555555555557</v>
      </c>
      <c r="C33" s="28">
        <v>3.7037037037037024</v>
      </c>
      <c r="D33" s="38">
        <v>-5.8823529411764728</v>
      </c>
      <c r="E33" s="38">
        <v>-62.5</v>
      </c>
      <c r="F33" s="37">
        <v>3.7037037037037095</v>
      </c>
      <c r="G33" s="37">
        <v>-13.333333333333334</v>
      </c>
      <c r="H33" s="37">
        <v>22.448979591836739</v>
      </c>
      <c r="I33" s="28">
        <v>-10</v>
      </c>
      <c r="J33" s="28">
        <v>29.72972972972973</v>
      </c>
      <c r="K33" s="37">
        <v>5.0847457627118686</v>
      </c>
      <c r="L33" s="37">
        <v>-57.89473684210526</v>
      </c>
      <c r="M33" s="37">
        <v>-15.584415584415588</v>
      </c>
      <c r="N33" s="37">
        <v>-23.076923076923077</v>
      </c>
      <c r="O33" s="37">
        <v>-22.222222222222221</v>
      </c>
      <c r="P33" s="37">
        <v>-34.782608695652172</v>
      </c>
      <c r="Q33" s="37">
        <v>22.916666666666664</v>
      </c>
      <c r="R33" s="37">
        <v>-2.6315789473684208</v>
      </c>
      <c r="S33" s="37">
        <v>-3.6363636363636362</v>
      </c>
      <c r="T33" s="37">
        <v>16.949152542372879</v>
      </c>
      <c r="U33" s="37">
        <v>4.7619047619047619</v>
      </c>
      <c r="V33" s="37">
        <v>-5.5555555555555554</v>
      </c>
      <c r="W33" s="37">
        <v>-8.3333333333333321</v>
      </c>
      <c r="X33" s="37">
        <v>6.0975609756097562</v>
      </c>
      <c r="Y33" s="37">
        <v>0</v>
      </c>
      <c r="Z33" s="37">
        <v>52.173913043478258</v>
      </c>
      <c r="AA33" s="37">
        <v>40.625</v>
      </c>
      <c r="AB33" s="37">
        <v>28.125</v>
      </c>
      <c r="AC33" s="64">
        <v>15.384615384615385</v>
      </c>
      <c r="AD33" s="64">
        <v>36.95652173913043</v>
      </c>
      <c r="AE33" s="64">
        <v>8</v>
      </c>
      <c r="AF33" s="37">
        <v>22.535211267605636</v>
      </c>
    </row>
    <row r="34" spans="1:32" ht="15.75" x14ac:dyDescent="0.25">
      <c r="A34" s="205" t="s">
        <v>239</v>
      </c>
      <c r="B34" s="37">
        <v>-15.384615384615385</v>
      </c>
      <c r="C34" s="28">
        <v>-10</v>
      </c>
      <c r="D34" s="38">
        <v>39.130434782608695</v>
      </c>
      <c r="E34" s="38">
        <v>38.888888888888886</v>
      </c>
      <c r="F34" s="37">
        <v>7.0175438596491198</v>
      </c>
      <c r="G34" s="37">
        <v>19.642857142857142</v>
      </c>
      <c r="H34" s="37">
        <v>20.454545454545457</v>
      </c>
      <c r="I34" s="28">
        <v>34.736842105263158</v>
      </c>
      <c r="J34" s="28">
        <v>3.8961038961038952</v>
      </c>
      <c r="K34" s="37">
        <v>32.307692307692314</v>
      </c>
      <c r="L34" s="37">
        <v>19.540229885057471</v>
      </c>
      <c r="M34" s="37">
        <v>-8.9108910891089081</v>
      </c>
      <c r="N34" s="37">
        <v>-11.864406779661017</v>
      </c>
      <c r="O34" s="37">
        <v>-0.79365079365079361</v>
      </c>
      <c r="P34" s="37">
        <v>-20.175438596491226</v>
      </c>
      <c r="Q34" s="37">
        <v>17.741935483870968</v>
      </c>
      <c r="R34" s="37">
        <v>-1.6260162601626018</v>
      </c>
      <c r="S34" s="37">
        <v>8.1967213114754092</v>
      </c>
      <c r="T34" s="37">
        <v>23.333333333333332</v>
      </c>
      <c r="U34" s="37">
        <v>14.893617021276595</v>
      </c>
      <c r="V34" s="37">
        <v>-6.4102564102564097</v>
      </c>
      <c r="W34" s="37">
        <v>-8.9108910891089099</v>
      </c>
      <c r="X34" s="37">
        <v>17.647058823529413</v>
      </c>
      <c r="Y34" s="37">
        <v>-26.126126126126124</v>
      </c>
      <c r="Z34" s="37">
        <v>9</v>
      </c>
      <c r="AA34" s="37">
        <v>32.692307692307693</v>
      </c>
      <c r="AB34" s="37">
        <v>-7.3770491803278686</v>
      </c>
      <c r="AC34" s="64">
        <v>3</v>
      </c>
      <c r="AD34" s="64">
        <v>17.886178861788618</v>
      </c>
      <c r="AE34" s="64">
        <v>4.3478260869565215</v>
      </c>
      <c r="AF34" s="37">
        <v>1.9230769230769231</v>
      </c>
    </row>
    <row r="35" spans="1:32" ht="31.5" customHeight="1" x14ac:dyDescent="0.25">
      <c r="A35" s="206" t="s">
        <v>236</v>
      </c>
      <c r="B35" s="37">
        <v>-100</v>
      </c>
      <c r="C35" s="28">
        <v>100</v>
      </c>
      <c r="D35" s="38">
        <v>-28.571428571428569</v>
      </c>
      <c r="E35" s="38">
        <v>-40</v>
      </c>
      <c r="F35" s="37">
        <v>17.647058823529413</v>
      </c>
      <c r="G35" s="37">
        <v>21.052631578947366</v>
      </c>
      <c r="H35" s="37">
        <v>36.585365853658537</v>
      </c>
      <c r="I35" s="28">
        <v>43.478260869565219</v>
      </c>
      <c r="J35" s="28">
        <v>48.275862068965509</v>
      </c>
      <c r="K35" s="37">
        <v>34.693877551020407</v>
      </c>
      <c r="L35" s="37">
        <v>15.714285714285719</v>
      </c>
      <c r="M35" s="37">
        <v>-11.267605633802816</v>
      </c>
      <c r="N35" s="37">
        <v>-4.2857142857142856</v>
      </c>
      <c r="O35" s="37">
        <v>-2.8169014084507045</v>
      </c>
      <c r="P35" s="37">
        <v>20.833333333333336</v>
      </c>
      <c r="Q35" s="37">
        <v>6.756756756756757</v>
      </c>
      <c r="R35" s="37">
        <v>16</v>
      </c>
      <c r="S35" s="37">
        <v>3.8961038961038961</v>
      </c>
      <c r="T35" s="37">
        <v>29.761904761904763</v>
      </c>
      <c r="U35" s="37">
        <v>18.461538461538463</v>
      </c>
      <c r="V35" s="37">
        <v>1.639344262295082</v>
      </c>
      <c r="W35" s="37">
        <v>10.44776119402985</v>
      </c>
      <c r="X35" s="37">
        <v>32.727272727272727</v>
      </c>
      <c r="Y35" s="37">
        <v>1.5151515151515151</v>
      </c>
      <c r="Z35" s="37">
        <v>28.125</v>
      </c>
      <c r="AA35" s="37">
        <v>42.5</v>
      </c>
      <c r="AB35" s="37">
        <v>15.277777777777779</v>
      </c>
      <c r="AC35" s="64">
        <v>33.766233766233768</v>
      </c>
      <c r="AD35" s="64">
        <v>39.534883720930232</v>
      </c>
      <c r="AE35" s="64">
        <v>10.666666666666668</v>
      </c>
      <c r="AF35" s="37">
        <v>1.3513513513513513</v>
      </c>
    </row>
    <row r="36" spans="1:32" ht="15.75" x14ac:dyDescent="0.25">
      <c r="A36" s="206" t="s">
        <v>240</v>
      </c>
      <c r="B36" s="37">
        <v>0</v>
      </c>
      <c r="C36" s="28">
        <v>-2</v>
      </c>
      <c r="D36" s="38">
        <v>0</v>
      </c>
      <c r="E36" s="38">
        <v>-50</v>
      </c>
      <c r="F36" s="37">
        <v>0</v>
      </c>
      <c r="G36" s="37">
        <v>37.5</v>
      </c>
      <c r="H36" s="37">
        <v>20.68965517241379</v>
      </c>
      <c r="I36" s="28">
        <v>27.27272727272727</v>
      </c>
      <c r="J36" s="28">
        <v>6.8493150684931514</v>
      </c>
      <c r="K36" s="37">
        <v>18.181818181818183</v>
      </c>
      <c r="L36" s="37">
        <v>0</v>
      </c>
      <c r="M36" s="37">
        <v>-3.571428571428573</v>
      </c>
      <c r="N36" s="37">
        <v>-4.5454545454545459</v>
      </c>
      <c r="O36" s="37">
        <v>-5.8823529411764701</v>
      </c>
      <c r="P36" s="37">
        <v>45.161290322580641</v>
      </c>
      <c r="Q36" s="37">
        <v>8.695652173913043</v>
      </c>
      <c r="R36" s="37">
        <v>19.444444444444446</v>
      </c>
      <c r="S36" s="37">
        <v>6.5217391304347823</v>
      </c>
      <c r="T36" s="37">
        <v>27.777777777777779</v>
      </c>
      <c r="U36" s="37">
        <v>25</v>
      </c>
      <c r="V36" s="37">
        <v>12</v>
      </c>
      <c r="W36" s="37">
        <v>0</v>
      </c>
      <c r="X36" s="37">
        <v>0</v>
      </c>
      <c r="Y36" s="37">
        <v>28.125</v>
      </c>
      <c r="Z36" s="37">
        <v>37.5</v>
      </c>
      <c r="AA36" s="37">
        <v>37.142857142857146</v>
      </c>
      <c r="AB36" s="37">
        <v>20.833333333333336</v>
      </c>
      <c r="AC36" s="64">
        <v>41.17647058823529</v>
      </c>
      <c r="AD36" s="64">
        <v>21.428571428571427</v>
      </c>
      <c r="AE36" s="64">
        <v>21.666666666666668</v>
      </c>
      <c r="AF36" s="37">
        <v>27.450980392156865</v>
      </c>
    </row>
    <row r="37" spans="1:32" ht="14.25" customHeight="1" x14ac:dyDescent="0.2">
      <c r="A37" s="204" t="s">
        <v>93</v>
      </c>
      <c r="B37" s="37">
        <v>21</v>
      </c>
      <c r="C37" s="28">
        <v>-4</v>
      </c>
      <c r="D37" s="38">
        <v>62.7</v>
      </c>
      <c r="E37" s="38">
        <v>60.3</v>
      </c>
      <c r="F37" s="37">
        <v>51.400000000000006</v>
      </c>
      <c r="G37" s="37">
        <v>33.900000000000006</v>
      </c>
      <c r="H37" s="37">
        <v>59.900000000000006</v>
      </c>
      <c r="I37" s="28">
        <v>57.1</v>
      </c>
      <c r="J37" s="28">
        <v>57.1</v>
      </c>
      <c r="K37" s="37">
        <v>64.599999999999994</v>
      </c>
      <c r="L37" s="37">
        <v>63.7</v>
      </c>
      <c r="M37" s="37">
        <v>78.7</v>
      </c>
      <c r="N37" s="37">
        <v>68.600000000000009</v>
      </c>
      <c r="O37" s="37">
        <v>51.400000000000006</v>
      </c>
      <c r="P37" s="37">
        <v>54.599999999999994</v>
      </c>
      <c r="Q37" s="37">
        <v>82.199999999999989</v>
      </c>
      <c r="R37" s="37">
        <v>70.399999999999991</v>
      </c>
      <c r="S37" s="37">
        <v>47</v>
      </c>
      <c r="T37" s="37">
        <v>61.872909698996644</v>
      </c>
      <c r="U37" s="37">
        <v>62.5</v>
      </c>
      <c r="V37" s="37">
        <v>50.5</v>
      </c>
      <c r="W37" s="37">
        <v>43.2</v>
      </c>
      <c r="X37" s="37">
        <v>48.400000000000006</v>
      </c>
      <c r="Y37" s="37">
        <v>47.2</v>
      </c>
      <c r="Z37" s="37">
        <v>33.599999999999994</v>
      </c>
      <c r="AA37" s="37">
        <v>-6.8273092369477979</v>
      </c>
      <c r="AB37" s="37">
        <v>-18.800000000000004</v>
      </c>
      <c r="AC37" s="64">
        <v>41.2</v>
      </c>
      <c r="AD37" s="64">
        <v>-5.7239057239057232</v>
      </c>
      <c r="AE37" s="64">
        <v>-4.3333333333333357</v>
      </c>
      <c r="AF37" s="37">
        <v>0</v>
      </c>
    </row>
    <row r="38" spans="1:32" ht="15.75" x14ac:dyDescent="0.25">
      <c r="A38" s="205" t="s">
        <v>241</v>
      </c>
      <c r="B38" s="37">
        <v>11.111111111111114</v>
      </c>
      <c r="C38" s="28">
        <v>0</v>
      </c>
      <c r="D38" s="38">
        <v>52.941176470588239</v>
      </c>
      <c r="E38" s="38">
        <v>68.75</v>
      </c>
      <c r="F38" s="37">
        <v>37.037037037037038</v>
      </c>
      <c r="G38" s="37">
        <v>33.333333333333329</v>
      </c>
      <c r="H38" s="37">
        <v>73.469387755102034</v>
      </c>
      <c r="I38" s="28">
        <v>68.333333333333329</v>
      </c>
      <c r="J38" s="28">
        <v>83.78378378378379</v>
      </c>
      <c r="K38" s="37">
        <v>66.101694915254242</v>
      </c>
      <c r="L38" s="37">
        <v>73.684210526315795</v>
      </c>
      <c r="M38" s="37">
        <v>72.72727272727272</v>
      </c>
      <c r="N38" s="37">
        <v>69.230769230769226</v>
      </c>
      <c r="O38" s="37">
        <v>74.603174603174608</v>
      </c>
      <c r="P38" s="37">
        <v>78.260869565217391</v>
      </c>
      <c r="Q38" s="37">
        <v>91.666666666666657</v>
      </c>
      <c r="R38" s="37">
        <v>78.94736842105263</v>
      </c>
      <c r="S38" s="37">
        <v>56.36363636363636</v>
      </c>
      <c r="T38" s="37">
        <v>74.576271186440678</v>
      </c>
      <c r="U38" s="37">
        <v>76.19047619047619</v>
      </c>
      <c r="V38" s="37">
        <v>63.888888888888886</v>
      </c>
      <c r="W38" s="37">
        <v>53.333333333333336</v>
      </c>
      <c r="X38" s="37">
        <v>64.634146341463421</v>
      </c>
      <c r="Y38" s="37">
        <v>53.658536585365859</v>
      </c>
      <c r="Z38" s="37">
        <v>26.086956521739129</v>
      </c>
      <c r="AA38" s="37">
        <v>-21.875</v>
      </c>
      <c r="AB38" s="37">
        <v>-56.25</v>
      </c>
      <c r="AC38" s="64">
        <v>51.282051282051277</v>
      </c>
      <c r="AD38" s="64">
        <v>-13.043478260869565</v>
      </c>
      <c r="AE38" s="64">
        <v>8</v>
      </c>
      <c r="AF38" s="37">
        <v>4.225352112676056</v>
      </c>
    </row>
    <row r="39" spans="1:32" ht="15.75" x14ac:dyDescent="0.25">
      <c r="A39" s="205" t="s">
        <v>242</v>
      </c>
      <c r="B39" s="37">
        <v>30.769230769230774</v>
      </c>
      <c r="C39" s="28">
        <v>-25.925925925925924</v>
      </c>
      <c r="D39" s="38">
        <v>78.260869565217391</v>
      </c>
      <c r="E39" s="38">
        <v>66.666666666666671</v>
      </c>
      <c r="F39" s="37">
        <v>64.912280701754383</v>
      </c>
      <c r="G39" s="37">
        <v>33.928571428571423</v>
      </c>
      <c r="H39" s="37">
        <v>61.363636363636374</v>
      </c>
      <c r="I39" s="28">
        <v>67.368421052631575</v>
      </c>
      <c r="J39" s="28">
        <v>80.519480519480524</v>
      </c>
      <c r="K39" s="37">
        <v>66.15384615384616</v>
      </c>
      <c r="L39" s="37">
        <v>60.919540229885051</v>
      </c>
      <c r="M39" s="37">
        <v>80.198019801980195</v>
      </c>
      <c r="N39" s="37">
        <v>66.949152542372886</v>
      </c>
      <c r="O39" s="37">
        <v>48.412698412698411</v>
      </c>
      <c r="P39" s="37">
        <v>61.403508771929829</v>
      </c>
      <c r="Q39" s="37">
        <v>79.032258064516128</v>
      </c>
      <c r="R39" s="37">
        <v>69.918699186991873</v>
      </c>
      <c r="S39" s="37">
        <v>34.42622950819672</v>
      </c>
      <c r="T39" s="37">
        <v>57.499999999999993</v>
      </c>
      <c r="U39" s="37">
        <v>60.638297872340431</v>
      </c>
      <c r="V39" s="37">
        <v>53.846153846153847</v>
      </c>
      <c r="W39" s="37">
        <v>49.504950495049506</v>
      </c>
      <c r="X39" s="37">
        <v>50.588235294117645</v>
      </c>
      <c r="Y39" s="37">
        <v>58.558558558558559</v>
      </c>
      <c r="Z39" s="37">
        <v>33</v>
      </c>
      <c r="AA39" s="37">
        <v>0</v>
      </c>
      <c r="AB39" s="37">
        <v>-13.114754098360656</v>
      </c>
      <c r="AC39" s="64">
        <v>48</v>
      </c>
      <c r="AD39" s="64">
        <v>2.4390243902439024</v>
      </c>
      <c r="AE39" s="64">
        <v>-9.5652173913043477</v>
      </c>
      <c r="AF39" s="37">
        <v>0.96153846153846156</v>
      </c>
    </row>
    <row r="40" spans="1:32" ht="31.5" customHeight="1" x14ac:dyDescent="0.25">
      <c r="A40" s="206" t="s">
        <v>236</v>
      </c>
      <c r="B40" s="37">
        <v>100</v>
      </c>
      <c r="C40" s="38">
        <v>40</v>
      </c>
      <c r="D40" s="38">
        <v>71.428571428571416</v>
      </c>
      <c r="E40" s="38">
        <v>40</v>
      </c>
      <c r="F40" s="37">
        <v>35.294117647058826</v>
      </c>
      <c r="G40" s="37">
        <v>28.947368421052634</v>
      </c>
      <c r="H40" s="37">
        <v>56.097560975609753</v>
      </c>
      <c r="I40" s="38">
        <v>19.565217391304344</v>
      </c>
      <c r="J40" s="38">
        <v>51.724137931034484</v>
      </c>
      <c r="K40" s="37">
        <v>75.510204081632651</v>
      </c>
      <c r="L40" s="37">
        <v>61.428571428571416</v>
      </c>
      <c r="M40" s="37">
        <v>83.098591549295776</v>
      </c>
      <c r="N40" s="37">
        <v>60</v>
      </c>
      <c r="O40" s="37">
        <v>39.436619718309856</v>
      </c>
      <c r="P40" s="37">
        <v>27.777777777777779</v>
      </c>
      <c r="Q40" s="37">
        <v>78.378378378378372</v>
      </c>
      <c r="R40" s="37">
        <v>69</v>
      </c>
      <c r="S40" s="37">
        <v>48.051948051948052</v>
      </c>
      <c r="T40" s="37">
        <v>65.476190476190482</v>
      </c>
      <c r="U40" s="37">
        <v>58.461538461538467</v>
      </c>
      <c r="V40" s="37">
        <v>45.901639344262293</v>
      </c>
      <c r="W40" s="37">
        <v>32.835820895522389</v>
      </c>
      <c r="X40" s="37">
        <v>23.636363636363637</v>
      </c>
      <c r="Y40" s="37">
        <v>34.848484848484851</v>
      </c>
      <c r="Z40" s="37">
        <v>39.0625</v>
      </c>
      <c r="AA40" s="37">
        <v>-15.18987341772152</v>
      </c>
      <c r="AB40" s="37">
        <v>-8.3333333333333321</v>
      </c>
      <c r="AC40" s="64">
        <v>36.363636363636367</v>
      </c>
      <c r="AD40" s="64">
        <v>-8.1395348837209305</v>
      </c>
      <c r="AE40" s="64">
        <v>-6.666666666666667</v>
      </c>
      <c r="AF40" s="37">
        <v>-2.7027027027027026</v>
      </c>
    </row>
    <row r="41" spans="1:32" ht="15.75" x14ac:dyDescent="0.25">
      <c r="A41" s="206" t="s">
        <v>237</v>
      </c>
      <c r="B41" s="37">
        <v>0</v>
      </c>
      <c r="C41" s="28">
        <v>100</v>
      </c>
      <c r="D41" s="38">
        <v>0</v>
      </c>
      <c r="E41" s="38">
        <v>50</v>
      </c>
      <c r="F41" s="37">
        <v>59.090909090909101</v>
      </c>
      <c r="G41" s="37">
        <v>62.5</v>
      </c>
      <c r="H41" s="37">
        <v>37.931034482758626</v>
      </c>
      <c r="I41" s="28">
        <v>63.63636363636364</v>
      </c>
      <c r="J41" s="28">
        <v>23.287671232876708</v>
      </c>
      <c r="K41" s="37">
        <v>31.818181818181813</v>
      </c>
      <c r="L41" s="37">
        <v>81.818181818181813</v>
      </c>
      <c r="M41" s="37">
        <v>78.571428571428569</v>
      </c>
      <c r="N41" s="37">
        <v>80.303030303030297</v>
      </c>
      <c r="O41" s="37">
        <v>44.117647058823529</v>
      </c>
      <c r="P41" s="37">
        <v>38.70967741935484</v>
      </c>
      <c r="Q41" s="37">
        <v>86.956521739130437</v>
      </c>
      <c r="R41" s="37">
        <v>66.666666666666657</v>
      </c>
      <c r="S41" s="37">
        <v>67.391304347826093</v>
      </c>
      <c r="T41" s="37">
        <v>47.222222222222221</v>
      </c>
      <c r="U41" s="37">
        <v>70</v>
      </c>
      <c r="V41" s="37">
        <v>32</v>
      </c>
      <c r="W41" s="37">
        <v>18.181818181818183</v>
      </c>
      <c r="X41" s="37">
        <v>42.857142857142854</v>
      </c>
      <c r="Y41" s="37">
        <v>25</v>
      </c>
      <c r="Z41" s="37">
        <v>35</v>
      </c>
      <c r="AA41" s="37">
        <v>2.9411764705882351</v>
      </c>
      <c r="AB41" s="37">
        <v>-29.166666666666668</v>
      </c>
      <c r="AC41" s="64">
        <v>20.588235294117645</v>
      </c>
      <c r="AD41" s="64">
        <v>-16.666666666666664</v>
      </c>
      <c r="AE41" s="64">
        <v>-1.6666666666666667</v>
      </c>
      <c r="AF41" s="37">
        <v>-3.9215686274509802</v>
      </c>
    </row>
    <row r="42" spans="1:32" s="42" customFormat="1" x14ac:dyDescent="0.2">
      <c r="A42" s="467" t="s">
        <v>99</v>
      </c>
      <c r="B42" s="467"/>
      <c r="C42" s="467"/>
      <c r="D42" s="467"/>
      <c r="E42" s="467"/>
      <c r="F42" s="467"/>
      <c r="G42" s="467"/>
      <c r="H42" s="467"/>
      <c r="I42" s="467"/>
      <c r="J42" s="144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64"/>
      <c r="AD42" s="64"/>
      <c r="AE42" s="64"/>
      <c r="AF42" s="37"/>
    </row>
    <row r="43" spans="1:32" x14ac:dyDescent="0.2">
      <c r="A43" s="204" t="s">
        <v>86</v>
      </c>
      <c r="B43" s="37">
        <v>9.2500000000000071</v>
      </c>
      <c r="C43" s="28">
        <v>30</v>
      </c>
      <c r="D43" s="38">
        <v>26.45</v>
      </c>
      <c r="E43" s="38">
        <v>2.75</v>
      </c>
      <c r="F43" s="37">
        <v>27.85</v>
      </c>
      <c r="G43" s="37">
        <v>41.550000000000004</v>
      </c>
      <c r="H43" s="37">
        <v>38.650000000000006</v>
      </c>
      <c r="I43" s="28">
        <v>34.450000000000003</v>
      </c>
      <c r="J43" s="28">
        <v>40.200000000000003</v>
      </c>
      <c r="K43" s="37">
        <v>27.949999999999996</v>
      </c>
      <c r="L43" s="37">
        <v>21.35</v>
      </c>
      <c r="M43" s="37">
        <v>19.7</v>
      </c>
      <c r="N43" s="37">
        <v>11.900000000000002</v>
      </c>
      <c r="O43" s="37">
        <v>9.8500000000000014</v>
      </c>
      <c r="P43" s="37">
        <v>14.550000000000008</v>
      </c>
      <c r="Q43" s="37">
        <v>36.65</v>
      </c>
      <c r="R43" s="37">
        <v>13.3</v>
      </c>
      <c r="S43" s="37">
        <v>8.2499999999999964</v>
      </c>
      <c r="T43" s="37">
        <v>18.394648829431436</v>
      </c>
      <c r="U43" s="37">
        <v>30.25</v>
      </c>
      <c r="V43" s="37">
        <v>16.75</v>
      </c>
      <c r="W43" s="37">
        <v>21.8</v>
      </c>
      <c r="X43" s="37">
        <v>9.7999999999999936</v>
      </c>
      <c r="Y43" s="37">
        <v>21.000000000000007</v>
      </c>
      <c r="Z43" s="37">
        <v>36.400000000000006</v>
      </c>
      <c r="AA43" s="37">
        <v>63.944223107569712</v>
      </c>
      <c r="AB43" s="37">
        <v>43.399999999999991</v>
      </c>
      <c r="AC43" s="64">
        <v>52.599999999999994</v>
      </c>
      <c r="AD43" s="64">
        <v>60.774410774410775</v>
      </c>
      <c r="AE43" s="64">
        <v>49.166666666666671</v>
      </c>
      <c r="AF43" s="37">
        <v>46.5</v>
      </c>
    </row>
    <row r="44" spans="1:32" ht="18" customHeight="1" x14ac:dyDescent="0.25">
      <c r="A44" s="205" t="s">
        <v>234</v>
      </c>
      <c r="B44" s="37">
        <v>1.3513513513513473</v>
      </c>
      <c r="C44" s="28">
        <v>-1.162790697674418</v>
      </c>
      <c r="D44" s="38">
        <v>36.363636363636367</v>
      </c>
      <c r="E44" s="38">
        <v>-4.9999999999999964</v>
      </c>
      <c r="F44" s="37">
        <v>33.333333333333329</v>
      </c>
      <c r="G44" s="37">
        <v>36.36363636363636</v>
      </c>
      <c r="H44" s="37">
        <v>8.9743589743589745</v>
      </c>
      <c r="I44" s="28">
        <v>23.86363636363636</v>
      </c>
      <c r="J44" s="28">
        <v>18.461538461538456</v>
      </c>
      <c r="K44" s="37">
        <v>22.448979591836732</v>
      </c>
      <c r="L44" s="37">
        <v>-7.5</v>
      </c>
      <c r="M44" s="37">
        <v>-16.037735849056595</v>
      </c>
      <c r="N44" s="37">
        <v>3.5714285714285694</v>
      </c>
      <c r="O44" s="37">
        <v>6.6666666666666679</v>
      </c>
      <c r="P44" s="37">
        <v>-25.471698113207552</v>
      </c>
      <c r="Q44" s="37">
        <v>42.391304347826086</v>
      </c>
      <c r="R44" s="37">
        <v>-5.0000000000000036</v>
      </c>
      <c r="S44" s="37">
        <v>9.375</v>
      </c>
      <c r="T44" s="37">
        <v>-10.377358490566042</v>
      </c>
      <c r="U44" s="37">
        <v>20</v>
      </c>
      <c r="V44" s="37">
        <v>8.6206896551724093</v>
      </c>
      <c r="W44" s="37">
        <v>13.95348837209303</v>
      </c>
      <c r="X44" s="37">
        <v>0.8333333333333357</v>
      </c>
      <c r="Y44" s="37">
        <v>8.6206896551724199</v>
      </c>
      <c r="Z44" s="37">
        <v>25</v>
      </c>
      <c r="AA44" s="37">
        <v>57.407407407407398</v>
      </c>
      <c r="AB44" s="37">
        <v>44.73684210526315</v>
      </c>
      <c r="AC44" s="64">
        <v>32.8125</v>
      </c>
      <c r="AD44" s="64">
        <v>51.428571428571423</v>
      </c>
      <c r="AE44" s="64">
        <v>25.675675675675677</v>
      </c>
      <c r="AF44" s="37">
        <v>42.741935483870975</v>
      </c>
    </row>
    <row r="45" spans="1:32" ht="15.75" x14ac:dyDescent="0.25">
      <c r="A45" s="205" t="s">
        <v>235</v>
      </c>
      <c r="B45" s="37">
        <v>15.517241379310345</v>
      </c>
      <c r="C45" s="28">
        <v>18.115942028985508</v>
      </c>
      <c r="D45" s="38">
        <v>32.692307692307693</v>
      </c>
      <c r="E45" s="38">
        <v>-12.5</v>
      </c>
      <c r="F45" s="37">
        <v>37</v>
      </c>
      <c r="G45" s="37">
        <v>42.452830188679243</v>
      </c>
      <c r="H45" s="37">
        <v>46.296296296296291</v>
      </c>
      <c r="I45" s="28">
        <v>28.31325301204819</v>
      </c>
      <c r="J45" s="28">
        <v>41.228070175438589</v>
      </c>
      <c r="K45" s="37">
        <v>26.063829787234045</v>
      </c>
      <c r="L45" s="37">
        <v>15.333333333333336</v>
      </c>
      <c r="M45" s="37">
        <v>33.333333333333336</v>
      </c>
      <c r="N45" s="37">
        <v>19.587628865979376</v>
      </c>
      <c r="O45" s="37">
        <v>7.6190476190476204</v>
      </c>
      <c r="P45" s="37">
        <v>13.96396396396397</v>
      </c>
      <c r="Q45" s="37">
        <v>38.073394495412849</v>
      </c>
      <c r="R45" s="37">
        <v>10.833333333333336</v>
      </c>
      <c r="S45" s="37">
        <v>10</v>
      </c>
      <c r="T45" s="37">
        <v>24.999999999999996</v>
      </c>
      <c r="U45" s="37">
        <v>25.362318840579707</v>
      </c>
      <c r="V45" s="37">
        <v>4.6052631578947327</v>
      </c>
      <c r="W45" s="37">
        <v>10.526315789473689</v>
      </c>
      <c r="X45" s="37">
        <v>9.4444444444444464</v>
      </c>
      <c r="Y45" s="37">
        <v>5.6521739130434803</v>
      </c>
      <c r="Z45" s="37">
        <v>24.705882352941178</v>
      </c>
      <c r="AA45" s="37">
        <v>62.234042553191493</v>
      </c>
      <c r="AB45" s="37">
        <v>29.130434782608692</v>
      </c>
      <c r="AC45" s="64">
        <v>46.629213483146067</v>
      </c>
      <c r="AD45" s="64">
        <v>57.843137254901968</v>
      </c>
      <c r="AE45" s="64">
        <v>45.408163265306129</v>
      </c>
      <c r="AF45" s="37">
        <v>38.63636363636364</v>
      </c>
    </row>
    <row r="46" spans="1:32" ht="31.5" x14ac:dyDescent="0.25">
      <c r="A46" s="206" t="s">
        <v>238</v>
      </c>
      <c r="B46" s="37">
        <v>14.285714285714285</v>
      </c>
      <c r="C46" s="28">
        <v>14.285714285714288</v>
      </c>
      <c r="D46" s="38">
        <v>-21.428571428571427</v>
      </c>
      <c r="E46" s="38">
        <v>26.470588235294127</v>
      </c>
      <c r="F46" s="37">
        <v>16.279069767441861</v>
      </c>
      <c r="G46" s="37">
        <v>54</v>
      </c>
      <c r="H46" s="37">
        <v>47</v>
      </c>
      <c r="I46" s="28">
        <v>48.484848484848484</v>
      </c>
      <c r="J46" s="28">
        <v>60.975609756097569</v>
      </c>
      <c r="K46" s="37">
        <v>34.722222222222229</v>
      </c>
      <c r="L46" s="37">
        <v>32.638888888888886</v>
      </c>
      <c r="M46" s="37">
        <v>27.848101265822784</v>
      </c>
      <c r="N46" s="37">
        <v>10.75949367088608</v>
      </c>
      <c r="O46" s="37">
        <v>22.093023255813954</v>
      </c>
      <c r="P46" s="37">
        <v>22.388059701492537</v>
      </c>
      <c r="Q46" s="37">
        <v>38.75</v>
      </c>
      <c r="R46" s="37">
        <v>21.875</v>
      </c>
      <c r="S46" s="37">
        <v>6.4935064935064943</v>
      </c>
      <c r="T46" s="37">
        <v>24.731182795698924</v>
      </c>
      <c r="U46" s="37">
        <v>34.302325581395351</v>
      </c>
      <c r="V46" s="37">
        <v>34.920634920634917</v>
      </c>
      <c r="W46" s="37">
        <v>23.026315789473685</v>
      </c>
      <c r="X46" s="37">
        <v>18.656716417910445</v>
      </c>
      <c r="Y46" s="37">
        <v>37.857142857142854</v>
      </c>
      <c r="Z46" s="37">
        <v>36</v>
      </c>
      <c r="AA46" s="37">
        <v>62.650602409638552</v>
      </c>
      <c r="AB46" s="37">
        <v>50.000000000000014</v>
      </c>
      <c r="AC46" s="64">
        <v>56.97674418604651</v>
      </c>
      <c r="AD46" s="64">
        <v>62.254901960784309</v>
      </c>
      <c r="AE46" s="64">
        <v>61.855670103092777</v>
      </c>
      <c r="AF46" s="37">
        <v>52.325581395348834</v>
      </c>
    </row>
    <row r="47" spans="1:32" ht="15.75" x14ac:dyDescent="0.25">
      <c r="A47" s="206" t="s">
        <v>237</v>
      </c>
      <c r="B47" s="37">
        <v>50</v>
      </c>
      <c r="C47" s="28">
        <v>-10</v>
      </c>
      <c r="D47" s="38">
        <v>35.714285714285708</v>
      </c>
      <c r="E47" s="38">
        <v>10</v>
      </c>
      <c r="F47" s="37">
        <v>25</v>
      </c>
      <c r="G47" s="37">
        <v>19.999999999999996</v>
      </c>
      <c r="H47" s="37">
        <v>41.891891891891888</v>
      </c>
      <c r="I47" s="28">
        <v>33.333333333333336</v>
      </c>
      <c r="J47" s="28">
        <v>58</v>
      </c>
      <c r="K47" s="37">
        <v>40.625</v>
      </c>
      <c r="L47" s="37">
        <v>32.5</v>
      </c>
      <c r="M47" s="37">
        <v>15</v>
      </c>
      <c r="N47" s="37">
        <v>8</v>
      </c>
      <c r="O47" s="37">
        <v>-4.651162790697672</v>
      </c>
      <c r="P47" s="37">
        <v>44.54545454545454</v>
      </c>
      <c r="Q47" s="37">
        <v>26.315789473684205</v>
      </c>
      <c r="R47" s="37">
        <v>13.725490196078429</v>
      </c>
      <c r="S47" s="37">
        <v>5.8333333333333321</v>
      </c>
      <c r="T47" s="37">
        <v>23.636363636363637</v>
      </c>
      <c r="U47" s="37">
        <v>35</v>
      </c>
      <c r="V47" s="37">
        <v>17.1875</v>
      </c>
      <c r="W47" s="37">
        <v>58.333333333333329</v>
      </c>
      <c r="X47" s="37">
        <v>9.0909090909090864</v>
      </c>
      <c r="Y47" s="37">
        <v>47.222222222222221</v>
      </c>
      <c r="Z47" s="37">
        <v>67.708333333333329</v>
      </c>
      <c r="AA47" s="37">
        <v>72.826086956521735</v>
      </c>
      <c r="AB47" s="37">
        <v>76.5625</v>
      </c>
      <c r="AC47" s="64">
        <v>70.930232558139537</v>
      </c>
      <c r="AD47" s="64">
        <v>68.965517241379303</v>
      </c>
      <c r="AE47" s="64">
        <v>49.264705882352942</v>
      </c>
      <c r="AF47" s="37">
        <v>53.125</v>
      </c>
    </row>
    <row r="48" spans="1:32" x14ac:dyDescent="0.2">
      <c r="A48" s="204" t="s">
        <v>91</v>
      </c>
      <c r="B48" s="37">
        <v>3.8999999999999986</v>
      </c>
      <c r="C48" s="28">
        <v>10</v>
      </c>
      <c r="D48" s="38">
        <v>21.6</v>
      </c>
      <c r="E48" s="38">
        <v>-9.6000000000000014</v>
      </c>
      <c r="F48" s="37">
        <v>16.400000000000002</v>
      </c>
      <c r="G48" s="37">
        <v>8.1</v>
      </c>
      <c r="H48" s="37">
        <v>27.5</v>
      </c>
      <c r="I48" s="28">
        <v>19.900000000000002</v>
      </c>
      <c r="J48" s="28">
        <v>-2.8999999999999986</v>
      </c>
      <c r="K48" s="37">
        <v>-3.5999999999999979</v>
      </c>
      <c r="L48" s="37">
        <v>12.8</v>
      </c>
      <c r="M48" s="37">
        <v>-1.5</v>
      </c>
      <c r="N48" s="37">
        <v>-2</v>
      </c>
      <c r="O48" s="37">
        <v>-6.9000000000000021</v>
      </c>
      <c r="P48" s="37">
        <v>-1.4000000000000021</v>
      </c>
      <c r="Q48" s="37">
        <v>15.799999999999997</v>
      </c>
      <c r="R48" s="37">
        <v>8.1000000000000014</v>
      </c>
      <c r="S48" s="37">
        <v>8</v>
      </c>
      <c r="T48" s="37">
        <v>28.762541806020067</v>
      </c>
      <c r="U48" s="37">
        <v>20</v>
      </c>
      <c r="V48" s="37">
        <v>5.0000000000000036</v>
      </c>
      <c r="W48" s="37">
        <v>-0.39999999999999858</v>
      </c>
      <c r="X48" s="37">
        <v>12.799999999999997</v>
      </c>
      <c r="Y48" s="37">
        <v>4</v>
      </c>
      <c r="Z48" s="37">
        <v>31.200000000000003</v>
      </c>
      <c r="AA48" s="37">
        <v>41.26984126984128</v>
      </c>
      <c r="AB48" s="37">
        <v>12.8</v>
      </c>
      <c r="AC48" s="64">
        <v>22.400000000000002</v>
      </c>
      <c r="AD48" s="64">
        <v>34.680134680134678</v>
      </c>
      <c r="AE48" s="64">
        <v>24.915824915824917</v>
      </c>
      <c r="AF48" s="37">
        <v>20.333333333333336</v>
      </c>
    </row>
    <row r="49" spans="1:32" ht="15.75" x14ac:dyDescent="0.25">
      <c r="A49" s="205" t="s">
        <v>234</v>
      </c>
      <c r="B49" s="37">
        <v>5.405405405405407</v>
      </c>
      <c r="C49" s="28">
        <v>-28.571428571428569</v>
      </c>
      <c r="D49" s="38">
        <v>-9.0909090909090917</v>
      </c>
      <c r="E49" s="38">
        <v>-31.666666666666664</v>
      </c>
      <c r="F49" s="37">
        <v>42.857142857142854</v>
      </c>
      <c r="G49" s="37">
        <v>-9.0909090909090864</v>
      </c>
      <c r="H49" s="37">
        <v>7.6923076923076916</v>
      </c>
      <c r="I49" s="28">
        <v>-13.636363636363633</v>
      </c>
      <c r="J49" s="28">
        <v>-16.923076923076927</v>
      </c>
      <c r="K49" s="37">
        <v>-14.285714285714288</v>
      </c>
      <c r="L49" s="37">
        <v>-25</v>
      </c>
      <c r="M49" s="37">
        <v>-20.754716981132074</v>
      </c>
      <c r="N49" s="37">
        <v>-28.571428571428569</v>
      </c>
      <c r="O49" s="37">
        <v>0</v>
      </c>
      <c r="P49" s="37">
        <v>-20.754716981132077</v>
      </c>
      <c r="Q49" s="37">
        <v>21.739130434782609</v>
      </c>
      <c r="R49" s="37">
        <v>-20</v>
      </c>
      <c r="S49" s="37">
        <v>0</v>
      </c>
      <c r="T49" s="37">
        <v>20.754716981132077</v>
      </c>
      <c r="U49" s="37">
        <v>6.666666666666667</v>
      </c>
      <c r="V49" s="37">
        <v>0</v>
      </c>
      <c r="W49" s="37">
        <v>-18.604651162790699</v>
      </c>
      <c r="X49" s="37">
        <v>16.666666666666664</v>
      </c>
      <c r="Y49" s="37">
        <v>13.793103448275861</v>
      </c>
      <c r="Z49" s="37">
        <v>59.523809523809526</v>
      </c>
      <c r="AA49" s="37">
        <v>33.333333333333329</v>
      </c>
      <c r="AB49" s="37">
        <v>15.789473684210526</v>
      </c>
      <c r="AC49" s="64">
        <v>15.625</v>
      </c>
      <c r="AD49" s="64">
        <v>31.428571428571427</v>
      </c>
      <c r="AE49" s="64">
        <v>8.1081081081081088</v>
      </c>
      <c r="AF49" s="37">
        <v>20.967741935483872</v>
      </c>
    </row>
    <row r="50" spans="1:32" ht="15.75" x14ac:dyDescent="0.25">
      <c r="A50" s="205" t="s">
        <v>235</v>
      </c>
      <c r="B50" s="37">
        <v>6.8965517241379324</v>
      </c>
      <c r="C50" s="28">
        <v>19.35483870967742</v>
      </c>
      <c r="D50" s="38">
        <v>42.307692307692299</v>
      </c>
      <c r="E50" s="38">
        <v>-40.625</v>
      </c>
      <c r="F50" s="37">
        <v>12.000000000000004</v>
      </c>
      <c r="G50" s="37">
        <v>9.4339622641509386</v>
      </c>
      <c r="H50" s="37">
        <v>33.333333333333329</v>
      </c>
      <c r="I50" s="28">
        <v>24.096385542168672</v>
      </c>
      <c r="J50" s="28">
        <v>-3.5087719298245652</v>
      </c>
      <c r="K50" s="37">
        <v>-8.5106382978723421</v>
      </c>
      <c r="L50" s="37">
        <v>6.6666666666666679</v>
      </c>
      <c r="M50" s="37">
        <v>-5.7142857142857153</v>
      </c>
      <c r="N50" s="37">
        <v>-4.1237113402061851</v>
      </c>
      <c r="O50" s="37">
        <v>-12.380952380952381</v>
      </c>
      <c r="P50" s="37">
        <v>-25.225225225225223</v>
      </c>
      <c r="Q50" s="37">
        <v>13.761467889908257</v>
      </c>
      <c r="R50" s="37">
        <v>1.6666666666666667</v>
      </c>
      <c r="S50" s="37">
        <v>13.043478260869565</v>
      </c>
      <c r="T50" s="37">
        <v>24.489795918367346</v>
      </c>
      <c r="U50" s="37">
        <v>5.7971014492753623</v>
      </c>
      <c r="V50" s="37">
        <v>1.3157894736842104</v>
      </c>
      <c r="W50" s="37">
        <v>-4.2105263157894735</v>
      </c>
      <c r="X50" s="37">
        <v>5.5555555555555554</v>
      </c>
      <c r="Y50" s="37">
        <v>-26.086956521739129</v>
      </c>
      <c r="Z50" s="37">
        <v>2.3529411764705883</v>
      </c>
      <c r="AA50" s="37">
        <v>37.234042553191486</v>
      </c>
      <c r="AB50" s="37">
        <v>-2.6086956521739131</v>
      </c>
      <c r="AC50" s="64">
        <v>0</v>
      </c>
      <c r="AD50" s="64">
        <v>28.431372549019606</v>
      </c>
      <c r="AE50" s="64">
        <v>21.649484536082475</v>
      </c>
      <c r="AF50" s="37">
        <v>12.5</v>
      </c>
    </row>
    <row r="51" spans="1:32" ht="31.5" x14ac:dyDescent="0.25">
      <c r="A51" s="206" t="s">
        <v>238</v>
      </c>
      <c r="B51" s="71">
        <v>-14.285714285714285</v>
      </c>
      <c r="C51" s="28">
        <v>9.090909090909097</v>
      </c>
      <c r="D51" s="38">
        <v>-14.285714285714285</v>
      </c>
      <c r="E51" s="38">
        <v>-17.647058823529409</v>
      </c>
      <c r="F51" s="37">
        <v>11.627906976744185</v>
      </c>
      <c r="G51" s="37">
        <v>18</v>
      </c>
      <c r="H51" s="71">
        <v>24</v>
      </c>
      <c r="I51" s="28">
        <v>33.333333333333329</v>
      </c>
      <c r="J51" s="28">
        <v>0</v>
      </c>
      <c r="K51" s="37">
        <v>-5.5555555555555571</v>
      </c>
      <c r="L51" s="37">
        <v>27.777777777777771</v>
      </c>
      <c r="M51" s="37">
        <v>13.924050632911388</v>
      </c>
      <c r="N51" s="37">
        <v>-1.2658227848101267</v>
      </c>
      <c r="O51" s="37">
        <v>-1.1627906976744187</v>
      </c>
      <c r="P51" s="37">
        <v>13.432835820895523</v>
      </c>
      <c r="Q51" s="37">
        <v>17.5</v>
      </c>
      <c r="R51" s="37">
        <v>21.875</v>
      </c>
      <c r="S51" s="37">
        <v>1.2987012987012987</v>
      </c>
      <c r="T51" s="37">
        <v>37.634408602150536</v>
      </c>
      <c r="U51" s="37">
        <v>31.395348837209301</v>
      </c>
      <c r="V51" s="37">
        <v>12.698412698412698</v>
      </c>
      <c r="W51" s="37">
        <v>14.473684210526317</v>
      </c>
      <c r="X51" s="37">
        <v>23.880597014925371</v>
      </c>
      <c r="Y51" s="37">
        <v>30</v>
      </c>
      <c r="Z51" s="37">
        <v>29.333333333333332</v>
      </c>
      <c r="AA51" s="37">
        <v>49.397590361445779</v>
      </c>
      <c r="AB51" s="37">
        <v>22.61904761904762</v>
      </c>
      <c r="AC51" s="64">
        <v>37.209302325581397</v>
      </c>
      <c r="AD51" s="64">
        <v>38.235294117647058</v>
      </c>
      <c r="AE51" s="64">
        <v>23.711340206185564</v>
      </c>
      <c r="AF51" s="37">
        <v>13.953488372093023</v>
      </c>
    </row>
    <row r="52" spans="1:32" ht="15.75" x14ac:dyDescent="0.25">
      <c r="A52" s="206" t="s">
        <v>237</v>
      </c>
      <c r="B52" s="71">
        <v>0</v>
      </c>
      <c r="C52" s="28">
        <v>0</v>
      </c>
      <c r="D52" s="38">
        <v>28.571428571428569</v>
      </c>
      <c r="E52" s="38">
        <v>-20</v>
      </c>
      <c r="F52" s="37">
        <v>11.53846153846154</v>
      </c>
      <c r="G52" s="37">
        <v>53.333333333333336</v>
      </c>
      <c r="H52" s="71">
        <v>40.540540540540533</v>
      </c>
      <c r="I52" s="28">
        <v>27.777777777777779</v>
      </c>
      <c r="J52" s="28">
        <v>32</v>
      </c>
      <c r="K52" s="37">
        <v>62.5</v>
      </c>
      <c r="L52" s="37">
        <v>20</v>
      </c>
      <c r="M52" s="37">
        <v>5.0000000000000036</v>
      </c>
      <c r="N52" s="37">
        <v>14.666666666666666</v>
      </c>
      <c r="O52" s="37">
        <v>-13.953488372093023</v>
      </c>
      <c r="P52" s="37">
        <v>47.272727272727273</v>
      </c>
      <c r="Q52" s="37">
        <v>12.280701754385964</v>
      </c>
      <c r="R52" s="37">
        <v>13.725490196078432</v>
      </c>
      <c r="S52" s="37">
        <v>13.333333333333334</v>
      </c>
      <c r="T52" s="37">
        <v>29.09090909090909</v>
      </c>
      <c r="U52" s="37">
        <v>26.666666666666668</v>
      </c>
      <c r="V52" s="37">
        <v>3.125</v>
      </c>
      <c r="W52" s="37">
        <v>0</v>
      </c>
      <c r="X52" s="37">
        <v>3.0303030303030303</v>
      </c>
      <c r="Y52" s="37">
        <v>41.666666666666671</v>
      </c>
      <c r="Z52" s="37">
        <v>60.416666666666664</v>
      </c>
      <c r="AA52" s="37">
        <v>42.553191489361701</v>
      </c>
      <c r="AB52" s="37">
        <v>40.625</v>
      </c>
      <c r="AC52" s="64">
        <v>44.186046511627907</v>
      </c>
      <c r="AD52" s="64">
        <v>41.379310344827587</v>
      </c>
      <c r="AE52" s="64">
        <v>40.909090909090914</v>
      </c>
      <c r="AF52" s="37">
        <v>39.0625</v>
      </c>
    </row>
    <row r="53" spans="1:32" ht="14.25" customHeight="1" x14ac:dyDescent="0.2">
      <c r="A53" s="204" t="s">
        <v>93</v>
      </c>
      <c r="B53" s="37">
        <v>50.65</v>
      </c>
      <c r="C53" s="28">
        <v>56</v>
      </c>
      <c r="D53" s="38">
        <v>65.650000000000006</v>
      </c>
      <c r="E53" s="38">
        <v>47.9</v>
      </c>
      <c r="F53" s="37">
        <v>50.7</v>
      </c>
      <c r="G53" s="37">
        <v>-5.8</v>
      </c>
      <c r="H53" s="37">
        <v>68.049999999999983</v>
      </c>
      <c r="I53" s="28">
        <v>60.599999999999994</v>
      </c>
      <c r="J53" s="28">
        <v>29.8</v>
      </c>
      <c r="K53" s="37">
        <v>25.650000000000002</v>
      </c>
      <c r="L53" s="37">
        <v>-23.25</v>
      </c>
      <c r="M53" s="37">
        <v>62.8</v>
      </c>
      <c r="N53" s="37">
        <v>60.2</v>
      </c>
      <c r="O53" s="37">
        <v>60.249999999999986</v>
      </c>
      <c r="P53" s="37">
        <v>61.350000000000009</v>
      </c>
      <c r="Q53" s="37">
        <v>59.25</v>
      </c>
      <c r="R53" s="37">
        <v>65.849999999999994</v>
      </c>
      <c r="S53" s="37">
        <v>61.949999999999996</v>
      </c>
      <c r="T53" s="37">
        <v>58.193979933110363</v>
      </c>
      <c r="U53" s="37">
        <v>60.75</v>
      </c>
      <c r="V53" s="37">
        <v>52.25</v>
      </c>
      <c r="W53" s="37">
        <v>60.199999999999996</v>
      </c>
      <c r="X53" s="37">
        <v>48.8</v>
      </c>
      <c r="Y53" s="37">
        <v>60.199999999999989</v>
      </c>
      <c r="Z53" s="37">
        <v>55.800000000000004</v>
      </c>
      <c r="AA53" s="37">
        <v>52.38095238095238</v>
      </c>
      <c r="AB53" s="37">
        <v>58.2</v>
      </c>
      <c r="AC53" s="64">
        <v>50.6</v>
      </c>
      <c r="AD53" s="64">
        <v>53.198653198653197</v>
      </c>
      <c r="AE53" s="64">
        <v>56.5</v>
      </c>
      <c r="AF53" s="37">
        <v>56.833333333333329</v>
      </c>
    </row>
    <row r="54" spans="1:32" ht="15.75" x14ac:dyDescent="0.25">
      <c r="A54" s="205" t="s">
        <v>234</v>
      </c>
      <c r="B54" s="37">
        <v>50.000000000000007</v>
      </c>
      <c r="C54" s="28">
        <v>7.1428571428571459</v>
      </c>
      <c r="D54" s="38">
        <v>59.090909090909093</v>
      </c>
      <c r="E54" s="38">
        <v>68.333333333333329</v>
      </c>
      <c r="F54" s="37">
        <v>52.380952380952372</v>
      </c>
      <c r="G54" s="37">
        <v>0</v>
      </c>
      <c r="H54" s="37">
        <v>64.102564102564102</v>
      </c>
      <c r="I54" s="28">
        <v>56.81818181818182</v>
      </c>
      <c r="J54" s="28">
        <v>18.461538461538467</v>
      </c>
      <c r="K54" s="37">
        <v>31.632653061224495</v>
      </c>
      <c r="L54" s="37">
        <v>-28.94736842105263</v>
      </c>
      <c r="M54" s="37">
        <v>54.716981132075468</v>
      </c>
      <c r="N54" s="37">
        <v>42.857142857142854</v>
      </c>
      <c r="O54" s="37">
        <v>60.833333333333336</v>
      </c>
      <c r="P54" s="37">
        <v>53.773584905660385</v>
      </c>
      <c r="Q54" s="37">
        <v>48.91304347826086</v>
      </c>
      <c r="R54" s="37">
        <v>38.333333333333336</v>
      </c>
      <c r="S54" s="37">
        <v>45.833333333333336</v>
      </c>
      <c r="T54" s="37">
        <v>44.339622641509436</v>
      </c>
      <c r="U54" s="37">
        <v>50</v>
      </c>
      <c r="V54" s="37">
        <v>34.482758620689651</v>
      </c>
      <c r="W54" s="37">
        <v>61.627906976744185</v>
      </c>
      <c r="X54" s="37">
        <v>33.333333333333329</v>
      </c>
      <c r="Y54" s="37">
        <v>6.8965517241379288</v>
      </c>
      <c r="Z54" s="37">
        <v>53.571428571428569</v>
      </c>
      <c r="AA54" s="37">
        <v>48.148148148148145</v>
      </c>
      <c r="AB54" s="37">
        <v>55.263157894736842</v>
      </c>
      <c r="AC54" s="64">
        <v>48.4375</v>
      </c>
      <c r="AD54" s="64">
        <v>40</v>
      </c>
      <c r="AE54" s="64">
        <v>33.783783783783782</v>
      </c>
      <c r="AF54" s="37">
        <v>41.12903225806452</v>
      </c>
    </row>
    <row r="55" spans="1:32" ht="15.75" x14ac:dyDescent="0.25">
      <c r="A55" s="205" t="s">
        <v>235</v>
      </c>
      <c r="B55" s="37">
        <v>46.666666666666664</v>
      </c>
      <c r="C55" s="28">
        <v>62.903225806451616</v>
      </c>
      <c r="D55" s="38">
        <v>63.461538461538467</v>
      </c>
      <c r="E55" s="38">
        <v>50</v>
      </c>
      <c r="F55" s="37">
        <v>66</v>
      </c>
      <c r="G55" s="37">
        <v>61.792452830188672</v>
      </c>
      <c r="H55" s="37">
        <v>71.604938271604937</v>
      </c>
      <c r="I55" s="28">
        <v>62.650602409638559</v>
      </c>
      <c r="J55" s="28">
        <v>43.421052631578945</v>
      </c>
      <c r="K55" s="37">
        <v>19.680851063829792</v>
      </c>
      <c r="L55" s="37">
        <v>-14.835164835164832</v>
      </c>
      <c r="M55" s="37">
        <v>65.238095238095241</v>
      </c>
      <c r="N55" s="37">
        <v>58.762886597938142</v>
      </c>
      <c r="O55" s="37">
        <v>62.38095238095238</v>
      </c>
      <c r="P55" s="37">
        <v>63.513513513513509</v>
      </c>
      <c r="Q55" s="37">
        <v>58.256880733944961</v>
      </c>
      <c r="R55" s="37">
        <v>63.75</v>
      </c>
      <c r="S55" s="37">
        <v>64.782608695652172</v>
      </c>
      <c r="T55" s="37">
        <v>62.755102040816325</v>
      </c>
      <c r="U55" s="37">
        <v>65.94202898550725</v>
      </c>
      <c r="V55" s="37">
        <v>50</v>
      </c>
      <c r="W55" s="37">
        <v>59.999999999999993</v>
      </c>
      <c r="X55" s="37">
        <v>53.333333333333336</v>
      </c>
      <c r="Y55" s="37">
        <v>72.173913043478251</v>
      </c>
      <c r="Z55" s="37">
        <v>48.823529411764703</v>
      </c>
      <c r="AA55" s="37">
        <v>57.978723404255319</v>
      </c>
      <c r="AB55" s="37">
        <v>55.652173913043477</v>
      </c>
      <c r="AC55" s="64">
        <v>50.561797752808985</v>
      </c>
      <c r="AD55" s="64">
        <v>52.941176470588232</v>
      </c>
      <c r="AE55" s="64">
        <v>60.204081632653057</v>
      </c>
      <c r="AF55" s="37">
        <v>59.659090909090907</v>
      </c>
    </row>
    <row r="56" spans="1:32" ht="31.5" x14ac:dyDescent="0.25">
      <c r="A56" s="206" t="s">
        <v>238</v>
      </c>
      <c r="B56" s="37">
        <v>64.285714285714278</v>
      </c>
      <c r="C56" s="28">
        <v>68.181818181818187</v>
      </c>
      <c r="D56" s="38">
        <v>78.571428571428569</v>
      </c>
      <c r="E56" s="38">
        <v>61.764705882352956</v>
      </c>
      <c r="F56" s="37">
        <v>60.465116279069768</v>
      </c>
      <c r="G56" s="37">
        <v>62</v>
      </c>
      <c r="H56" s="37">
        <v>75</v>
      </c>
      <c r="I56" s="28">
        <v>62.121212121212125</v>
      </c>
      <c r="J56" s="28">
        <v>20.731707317073173</v>
      </c>
      <c r="K56" s="37">
        <v>26.388888888888886</v>
      </c>
      <c r="L56" s="37">
        <v>-28.225806451612911</v>
      </c>
      <c r="M56" s="37">
        <v>63.924050632911388</v>
      </c>
      <c r="N56" s="37">
        <v>64.556962025316452</v>
      </c>
      <c r="O56" s="37">
        <v>55.232558139534888</v>
      </c>
      <c r="P56" s="37">
        <v>59.70149253731342</v>
      </c>
      <c r="Q56" s="37">
        <v>64.375</v>
      </c>
      <c r="R56" s="37">
        <v>75.520833333333329</v>
      </c>
      <c r="S56" s="37">
        <v>66.883116883116884</v>
      </c>
      <c r="T56" s="37">
        <v>62.365591397849464</v>
      </c>
      <c r="U56" s="37">
        <v>61.627906976744185</v>
      </c>
      <c r="V56" s="37">
        <v>61.111111111111107</v>
      </c>
      <c r="W56" s="37">
        <v>55.921052631578945</v>
      </c>
      <c r="X56" s="37">
        <v>52.238805970149258</v>
      </c>
      <c r="Y56" s="37">
        <v>62.142857142857153</v>
      </c>
      <c r="Z56" s="37">
        <v>60.666666666666657</v>
      </c>
      <c r="AA56" s="37">
        <v>53.012048192771076</v>
      </c>
      <c r="AB56" s="37">
        <v>61.30952380952381</v>
      </c>
      <c r="AC56" s="64">
        <v>50</v>
      </c>
      <c r="AD56" s="64">
        <v>54.901960784313729</v>
      </c>
      <c r="AE56" s="64">
        <v>57.21649484536082</v>
      </c>
      <c r="AF56" s="37">
        <v>63.372093023255808</v>
      </c>
    </row>
    <row r="57" spans="1:32" ht="16.5" thickBot="1" x14ac:dyDescent="0.3">
      <c r="A57" s="207" t="s">
        <v>237</v>
      </c>
      <c r="B57" s="45">
        <v>75</v>
      </c>
      <c r="C57" s="36">
        <v>50</v>
      </c>
      <c r="D57" s="81">
        <v>71.428571428571416</v>
      </c>
      <c r="E57" s="81">
        <v>85</v>
      </c>
      <c r="F57" s="45">
        <v>71.15384615384616</v>
      </c>
      <c r="G57" s="45">
        <v>53.333333333333336</v>
      </c>
      <c r="H57" s="45">
        <v>55.405405405405403</v>
      </c>
      <c r="I57" s="36">
        <v>52.777777777777779</v>
      </c>
      <c r="J57" s="36">
        <v>12</v>
      </c>
      <c r="K57" s="36">
        <v>40.625</v>
      </c>
      <c r="L57" s="36">
        <v>-26.92307692307692</v>
      </c>
      <c r="M57" s="36">
        <v>65</v>
      </c>
      <c r="N57" s="36">
        <v>67.333333333333329</v>
      </c>
      <c r="O57" s="36">
        <v>63.95348837209302</v>
      </c>
      <c r="P57" s="36">
        <v>66.363636363636374</v>
      </c>
      <c r="Q57" s="36">
        <v>62.280701754385966</v>
      </c>
      <c r="R57" s="36">
        <v>68.627450980392155</v>
      </c>
      <c r="S57" s="36">
        <v>63.333333333333343</v>
      </c>
      <c r="T57" s="36">
        <v>56.363636363636367</v>
      </c>
      <c r="U57" s="36">
        <v>51.666666666666657</v>
      </c>
      <c r="V57" s="36">
        <v>56.25</v>
      </c>
      <c r="W57" s="36">
        <v>68.055555555555557</v>
      </c>
      <c r="X57" s="36">
        <v>57.575757575757578</v>
      </c>
      <c r="Y57" s="36">
        <v>61.111111111111107</v>
      </c>
      <c r="Z57" s="36">
        <v>62.499999999999993</v>
      </c>
      <c r="AA57" s="36">
        <v>41.489361702127653</v>
      </c>
      <c r="AB57" s="36">
        <v>60.9375</v>
      </c>
      <c r="AC57" s="64">
        <v>53.488372093023258</v>
      </c>
      <c r="AD57" s="64">
        <v>58.62068965517242</v>
      </c>
      <c r="AE57" s="64">
        <v>62.500000000000007</v>
      </c>
      <c r="AF57" s="37">
        <v>59.375</v>
      </c>
    </row>
    <row r="58" spans="1:32" s="42" customFormat="1" x14ac:dyDescent="0.2">
      <c r="A58" s="473" t="s">
        <v>150</v>
      </c>
      <c r="B58" s="473"/>
      <c r="C58" s="473"/>
      <c r="D58" s="473"/>
      <c r="E58" s="473"/>
      <c r="F58" s="473"/>
      <c r="G58" s="473"/>
      <c r="H58" s="473"/>
      <c r="I58" s="473"/>
      <c r="J58" s="144"/>
      <c r="K58" s="63"/>
      <c r="L58" s="63"/>
      <c r="M58" s="63"/>
      <c r="N58" s="63"/>
      <c r="O58" s="63"/>
      <c r="P58" s="63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37"/>
    </row>
    <row r="59" spans="1:32" x14ac:dyDescent="0.2">
      <c r="A59" s="204" t="s">
        <v>101</v>
      </c>
      <c r="B59" s="82">
        <v>17.850000000000001</v>
      </c>
      <c r="C59" s="82">
        <v>20.727272727272727</v>
      </c>
      <c r="D59" s="82">
        <v>20.522727272727273</v>
      </c>
      <c r="E59" s="82">
        <v>19.218181818181822</v>
      </c>
      <c r="F59" s="82">
        <v>32.736363636363642</v>
      </c>
      <c r="G59" s="82">
        <v>15.886363636363631</v>
      </c>
      <c r="H59" s="82">
        <v>16.836363636363636</v>
      </c>
      <c r="I59" s="82">
        <v>17.518181818181819</v>
      </c>
      <c r="J59" s="82">
        <v>24.036363636363635</v>
      </c>
      <c r="K59" s="82">
        <v>22.563636363636363</v>
      </c>
      <c r="L59" s="82">
        <v>11.004545454545452</v>
      </c>
      <c r="M59" s="82">
        <v>6.9681818181818196</v>
      </c>
      <c r="N59" s="82">
        <v>1.7954545454545461</v>
      </c>
      <c r="O59" s="82">
        <v>3.21818181818182</v>
      </c>
      <c r="P59" s="82">
        <v>8.6363636363636402</v>
      </c>
      <c r="Q59" s="82">
        <v>15.936363636363637</v>
      </c>
      <c r="R59" s="82">
        <v>4.2954545454545476</v>
      </c>
      <c r="S59" s="82">
        <v>15.422727272727276</v>
      </c>
      <c r="T59" s="82">
        <v>18.881118881118883</v>
      </c>
      <c r="U59" s="82">
        <v>13.590909090909092</v>
      </c>
      <c r="V59" s="82">
        <v>7.7045454545454541</v>
      </c>
      <c r="W59" s="82">
        <v>10.509090909090906</v>
      </c>
      <c r="X59" s="82">
        <v>4.9636363636363647</v>
      </c>
      <c r="Y59" s="82">
        <v>5.2181818181818178</v>
      </c>
      <c r="Z59" s="82">
        <v>11.545454545454545</v>
      </c>
      <c r="AA59" s="82">
        <v>14.31474678486631</v>
      </c>
      <c r="AB59" s="82">
        <v>7.181818181818179</v>
      </c>
      <c r="AC59" s="393">
        <v>8.7636363636363619</v>
      </c>
      <c r="AD59" s="393">
        <v>13.666972757881844</v>
      </c>
      <c r="AE59" s="393">
        <v>13.348484848484851</v>
      </c>
      <c r="AF59" s="82">
        <v>10.227272727272721</v>
      </c>
    </row>
    <row r="60" spans="1:32" x14ac:dyDescent="0.2">
      <c r="A60" s="206" t="s">
        <v>102</v>
      </c>
      <c r="B60" s="37">
        <v>50.65</v>
      </c>
      <c r="C60" s="38">
        <v>56</v>
      </c>
      <c r="D60" s="38">
        <v>65.650000000000006</v>
      </c>
      <c r="E60" s="38">
        <v>65.05</v>
      </c>
      <c r="F60" s="37">
        <v>36.4</v>
      </c>
      <c r="G60" s="37">
        <v>61.5</v>
      </c>
      <c r="H60" s="37">
        <v>68.049999999999983</v>
      </c>
      <c r="I60" s="38">
        <v>60.599999999999994</v>
      </c>
      <c r="J60" s="38">
        <v>46.55</v>
      </c>
      <c r="K60" s="37">
        <v>25.650000000000002</v>
      </c>
      <c r="L60" s="37">
        <v>76.75</v>
      </c>
      <c r="M60" s="37">
        <v>62.8</v>
      </c>
      <c r="N60" s="37">
        <v>60.2</v>
      </c>
      <c r="O60" s="37">
        <v>60.249999999999986</v>
      </c>
      <c r="P60" s="37">
        <v>61.350000000000009</v>
      </c>
      <c r="Q60" s="37">
        <v>59.25</v>
      </c>
      <c r="R60" s="37">
        <v>65.849999999999994</v>
      </c>
      <c r="S60" s="37">
        <v>61.949999999999996</v>
      </c>
      <c r="T60" s="37">
        <v>58.193979933110363</v>
      </c>
      <c r="U60" s="37">
        <v>60.75</v>
      </c>
      <c r="V60" s="37">
        <v>52.25</v>
      </c>
      <c r="W60" s="37">
        <v>60.199999999999996</v>
      </c>
      <c r="X60" s="37">
        <v>48.8</v>
      </c>
      <c r="Y60" s="37">
        <v>60.199999999999989</v>
      </c>
      <c r="Z60" s="37">
        <v>55.800000000000004</v>
      </c>
      <c r="AA60" s="37">
        <v>52.38095238095238</v>
      </c>
      <c r="AB60" s="37">
        <v>58.2</v>
      </c>
      <c r="AC60" s="64">
        <v>50.6</v>
      </c>
      <c r="AD60" s="64">
        <v>53.198653198653197</v>
      </c>
      <c r="AE60" s="64">
        <v>56.5</v>
      </c>
      <c r="AF60" s="37">
        <v>56.833333333333329</v>
      </c>
    </row>
    <row r="61" spans="1:32" x14ac:dyDescent="0.2">
      <c r="A61" s="206" t="s">
        <v>103</v>
      </c>
      <c r="B61" s="35">
        <v>68.5</v>
      </c>
      <c r="C61" s="38">
        <v>64</v>
      </c>
      <c r="D61" s="38">
        <v>40.299999999999997</v>
      </c>
      <c r="E61" s="38">
        <v>63.7</v>
      </c>
      <c r="F61" s="37">
        <v>21.5</v>
      </c>
      <c r="G61" s="37">
        <v>53.399999999999991</v>
      </c>
      <c r="H61" s="35">
        <v>66.25</v>
      </c>
      <c r="I61" s="38">
        <v>53.95</v>
      </c>
      <c r="J61" s="38">
        <v>54</v>
      </c>
      <c r="K61" s="37">
        <v>31.299999999999997</v>
      </c>
      <c r="L61" s="37">
        <v>74.949999999999989</v>
      </c>
      <c r="M61" s="37">
        <v>60.800000000000004</v>
      </c>
      <c r="N61" s="37">
        <v>57.900000000000006</v>
      </c>
      <c r="O61" s="37">
        <v>64.5</v>
      </c>
      <c r="P61" s="37">
        <v>66.95</v>
      </c>
      <c r="Q61" s="37">
        <v>68.55</v>
      </c>
      <c r="R61" s="37">
        <v>66.400000000000006</v>
      </c>
      <c r="S61" s="37">
        <v>66.150000000000006</v>
      </c>
      <c r="T61" s="37">
        <v>65.384615384615387</v>
      </c>
      <c r="U61" s="37">
        <v>64.5</v>
      </c>
      <c r="V61" s="37">
        <v>54.25</v>
      </c>
      <c r="W61" s="37">
        <v>63.400000000000006</v>
      </c>
      <c r="X61" s="37">
        <v>51.599999999999994</v>
      </c>
      <c r="Y61" s="37">
        <v>64.800000000000011</v>
      </c>
      <c r="Z61" s="37">
        <v>55.4</v>
      </c>
      <c r="AA61" s="37">
        <v>57.936507936507937</v>
      </c>
      <c r="AB61" s="37">
        <v>66.799999999999983</v>
      </c>
      <c r="AC61" s="64">
        <v>55.4</v>
      </c>
      <c r="AD61" s="64">
        <v>53.198653198653197</v>
      </c>
      <c r="AE61" s="64">
        <v>58.5</v>
      </c>
      <c r="AF61" s="37">
        <v>57.999999999999993</v>
      </c>
    </row>
    <row r="62" spans="1:32" x14ac:dyDescent="0.2">
      <c r="A62" s="206" t="s">
        <v>104</v>
      </c>
      <c r="B62" s="71">
        <v>2.6499999999999986</v>
      </c>
      <c r="C62" s="38">
        <v>12</v>
      </c>
      <c r="D62" s="38">
        <v>6.9</v>
      </c>
      <c r="E62" s="38">
        <v>23.200000000000003</v>
      </c>
      <c r="F62" s="37">
        <v>16.399999999999999</v>
      </c>
      <c r="G62" s="37">
        <v>8.8500000000000014</v>
      </c>
      <c r="H62" s="71">
        <v>6.75</v>
      </c>
      <c r="I62" s="38">
        <v>6.0499999999999972</v>
      </c>
      <c r="J62" s="38">
        <v>30.049999999999997</v>
      </c>
      <c r="K62" s="37">
        <v>28.75</v>
      </c>
      <c r="L62" s="37">
        <v>8.4999999999999964</v>
      </c>
      <c r="M62" s="37">
        <v>3.7000000000000028</v>
      </c>
      <c r="N62" s="37">
        <v>5.6500000000000057</v>
      </c>
      <c r="O62" s="37">
        <v>16.299999999999997</v>
      </c>
      <c r="P62" s="37">
        <v>23.8</v>
      </c>
      <c r="Q62" s="37">
        <v>22.100000000000009</v>
      </c>
      <c r="R62" s="37">
        <v>11.749999999999996</v>
      </c>
      <c r="S62" s="37">
        <v>19.199999999999996</v>
      </c>
      <c r="T62" s="37">
        <v>10.367892976588621</v>
      </c>
      <c r="U62" s="37">
        <v>16.25</v>
      </c>
      <c r="V62" s="37">
        <v>24</v>
      </c>
      <c r="W62" s="37">
        <v>22.999999999999993</v>
      </c>
      <c r="X62" s="37">
        <v>8.1999999999999957</v>
      </c>
      <c r="Y62" s="37">
        <v>22.4</v>
      </c>
      <c r="Z62" s="37">
        <v>-0.20000000000000284</v>
      </c>
      <c r="AA62" s="37">
        <v>3.1746031746031704</v>
      </c>
      <c r="AB62" s="37">
        <v>14.199999999999996</v>
      </c>
      <c r="AC62" s="64">
        <v>8.7999999999999972</v>
      </c>
      <c r="AD62" s="64">
        <v>18.013468013468017</v>
      </c>
      <c r="AE62" s="64">
        <v>14.5</v>
      </c>
      <c r="AF62" s="37">
        <v>20.333333333333336</v>
      </c>
    </row>
    <row r="63" spans="1:32" ht="14.25" customHeight="1" x14ac:dyDescent="0.2">
      <c r="A63" s="206" t="s">
        <v>105</v>
      </c>
      <c r="B63" s="37">
        <v>66.55</v>
      </c>
      <c r="C63" s="38">
        <v>56</v>
      </c>
      <c r="D63" s="38">
        <v>49</v>
      </c>
      <c r="E63" s="38">
        <v>52.8</v>
      </c>
      <c r="F63" s="37">
        <v>57.100000000000009</v>
      </c>
      <c r="G63" s="37">
        <v>28.4</v>
      </c>
      <c r="H63" s="37">
        <v>46.25</v>
      </c>
      <c r="I63" s="38">
        <v>49.25</v>
      </c>
      <c r="J63" s="38">
        <v>32.299999999999997</v>
      </c>
      <c r="K63" s="37">
        <v>22.850000000000005</v>
      </c>
      <c r="L63" s="37">
        <v>53.449999999999996</v>
      </c>
      <c r="M63" s="37">
        <v>32</v>
      </c>
      <c r="N63" s="37">
        <v>37.049999999999997</v>
      </c>
      <c r="O63" s="37">
        <v>36.700000000000003</v>
      </c>
      <c r="P63" s="37">
        <v>39.65</v>
      </c>
      <c r="Q63" s="37">
        <v>34.15</v>
      </c>
      <c r="R63" s="37">
        <v>30.999999999999996</v>
      </c>
      <c r="S63" s="37">
        <v>39.849999999999994</v>
      </c>
      <c r="T63" s="37">
        <v>42.642140468227424</v>
      </c>
      <c r="U63" s="37">
        <v>33.25</v>
      </c>
      <c r="V63" s="37">
        <v>36</v>
      </c>
      <c r="W63" s="37">
        <v>49.79999999999999</v>
      </c>
      <c r="X63" s="37">
        <v>34.999999999999993</v>
      </c>
      <c r="Y63" s="37">
        <v>44.400000000000006</v>
      </c>
      <c r="Z63" s="37">
        <v>24.000000000000004</v>
      </c>
      <c r="AA63" s="37">
        <v>34.860557768924302</v>
      </c>
      <c r="AB63" s="37">
        <v>30.6</v>
      </c>
      <c r="AC63" s="64">
        <v>24.599999999999994</v>
      </c>
      <c r="AD63" s="64">
        <v>34.175084175084173</v>
      </c>
      <c r="AE63" s="64">
        <v>34.5</v>
      </c>
      <c r="AF63" s="37">
        <v>37.5</v>
      </c>
    </row>
    <row r="64" spans="1:32" x14ac:dyDescent="0.2">
      <c r="A64" s="206" t="s">
        <v>106</v>
      </c>
      <c r="B64" s="37">
        <v>-49.3</v>
      </c>
      <c r="C64" s="38">
        <v>-53</v>
      </c>
      <c r="D64" s="38">
        <v>6.85</v>
      </c>
      <c r="E64" s="38">
        <v>-20.6</v>
      </c>
      <c r="F64" s="37">
        <v>39.299999999999997</v>
      </c>
      <c r="G64" s="37">
        <v>10.949999999999996</v>
      </c>
      <c r="H64" s="37">
        <v>15.899999999999999</v>
      </c>
      <c r="I64" s="38">
        <v>3.1000000000000014</v>
      </c>
      <c r="J64" s="38">
        <v>35.75</v>
      </c>
      <c r="K64" s="37">
        <v>12.350000000000001</v>
      </c>
      <c r="L64" s="37">
        <v>11.25</v>
      </c>
      <c r="M64" s="37">
        <v>-3.3500000000000014</v>
      </c>
      <c r="N64" s="37">
        <v>-7.3500000000000014</v>
      </c>
      <c r="O64" s="37">
        <v>-16.350000000000001</v>
      </c>
      <c r="P64" s="37">
        <v>-7</v>
      </c>
      <c r="Q64" s="37">
        <v>13.75</v>
      </c>
      <c r="R64" s="37">
        <v>-6.9000000000000021</v>
      </c>
      <c r="S64" s="37">
        <v>10.800000000000004</v>
      </c>
      <c r="T64" s="37">
        <v>11.705685618729092</v>
      </c>
      <c r="U64" s="37">
        <v>13.75</v>
      </c>
      <c r="V64" s="37">
        <v>2.25</v>
      </c>
      <c r="W64" s="37">
        <v>1.3999999999999915</v>
      </c>
      <c r="X64" s="37">
        <v>8.5999999999999943</v>
      </c>
      <c r="Y64" s="37">
        <v>3</v>
      </c>
      <c r="Z64" s="37">
        <v>17.999999999999993</v>
      </c>
      <c r="AA64" s="37">
        <v>24.801587301587304</v>
      </c>
      <c r="AB64" s="37">
        <v>9.4000000000000021</v>
      </c>
      <c r="AC64" s="64">
        <v>7.600000000000005</v>
      </c>
      <c r="AD64" s="64">
        <v>8.5858585858585883</v>
      </c>
      <c r="AE64" s="64">
        <v>10.833333333333332</v>
      </c>
      <c r="AF64" s="37">
        <v>2.4999999999999929</v>
      </c>
    </row>
    <row r="65" spans="1:32" x14ac:dyDescent="0.2">
      <c r="A65" s="206" t="s">
        <v>107</v>
      </c>
      <c r="B65" s="35">
        <v>34.900000000000006</v>
      </c>
      <c r="C65" s="38">
        <v>42</v>
      </c>
      <c r="D65" s="38">
        <v>9.85</v>
      </c>
      <c r="E65" s="38">
        <v>1.3000000000000043</v>
      </c>
      <c r="F65" s="37">
        <v>22.9</v>
      </c>
      <c r="G65" s="37">
        <v>-5.2000000000000028</v>
      </c>
      <c r="H65" s="35">
        <v>-9.9500000000000028</v>
      </c>
      <c r="I65" s="38">
        <v>10</v>
      </c>
      <c r="J65" s="38">
        <v>34.050000000000004</v>
      </c>
      <c r="K65" s="37">
        <v>14.350000000000001</v>
      </c>
      <c r="L65" s="37">
        <v>-2.6499999999999986</v>
      </c>
      <c r="M65" s="37">
        <v>-18.549999999999997</v>
      </c>
      <c r="N65" s="37">
        <v>-23.650000000000002</v>
      </c>
      <c r="O65" s="37">
        <v>-20.95</v>
      </c>
      <c r="P65" s="37">
        <v>-14.149999999999999</v>
      </c>
      <c r="Q65" s="37">
        <v>-3.9499999999999993</v>
      </c>
      <c r="R65" s="37">
        <v>-25.199999999999996</v>
      </c>
      <c r="S65" s="37">
        <v>0.34999999999999432</v>
      </c>
      <c r="T65" s="37">
        <v>5.1839464882943105</v>
      </c>
      <c r="U65" s="37">
        <v>-6.5</v>
      </c>
      <c r="V65" s="37">
        <v>-22.25</v>
      </c>
      <c r="W65" s="37">
        <v>-12.000000000000004</v>
      </c>
      <c r="X65" s="37">
        <v>-12.199999999999996</v>
      </c>
      <c r="Y65" s="37">
        <v>-15.000000000000004</v>
      </c>
      <c r="Z65" s="37">
        <v>-1</v>
      </c>
      <c r="AA65" s="37">
        <v>0.59760956175298929</v>
      </c>
      <c r="AB65" s="37">
        <v>-14</v>
      </c>
      <c r="AC65" s="64">
        <v>-4</v>
      </c>
      <c r="AD65" s="64">
        <v>-5.3872053872053947</v>
      </c>
      <c r="AE65" s="64">
        <v>-10.999999999999996</v>
      </c>
      <c r="AF65" s="37">
        <v>-13.333333333333336</v>
      </c>
    </row>
    <row r="66" spans="1:32" x14ac:dyDescent="0.2">
      <c r="A66" s="206" t="s">
        <v>108</v>
      </c>
      <c r="B66" s="37">
        <v>0</v>
      </c>
      <c r="C66" s="38">
        <v>-14</v>
      </c>
      <c r="D66" s="38">
        <v>7.9</v>
      </c>
      <c r="E66" s="38">
        <v>36.299999999999997</v>
      </c>
      <c r="F66" s="37">
        <v>33.6</v>
      </c>
      <c r="G66" s="37">
        <v>10.049999999999997</v>
      </c>
      <c r="H66" s="37">
        <v>5.8500000000000014</v>
      </c>
      <c r="I66" s="38">
        <v>-0.89999999999999147</v>
      </c>
      <c r="J66" s="38">
        <v>18.750000000000004</v>
      </c>
      <c r="K66" s="37">
        <v>33.849999999999994</v>
      </c>
      <c r="L66" s="37">
        <v>-15.350000000000001</v>
      </c>
      <c r="M66" s="37">
        <v>-8.0499999999999972</v>
      </c>
      <c r="N66" s="37">
        <v>-17.549999999999997</v>
      </c>
      <c r="O66" s="37">
        <v>-18.199999999999996</v>
      </c>
      <c r="P66" s="37">
        <v>4.5499999999999972</v>
      </c>
      <c r="Q66" s="37">
        <v>5.4500000000000028</v>
      </c>
      <c r="R66" s="37">
        <v>-18.5</v>
      </c>
      <c r="S66" s="37">
        <v>1.1500000000000057</v>
      </c>
      <c r="T66" s="37">
        <v>8.5284280936454913</v>
      </c>
      <c r="U66" s="37">
        <v>3</v>
      </c>
      <c r="V66" s="37">
        <v>-7.25</v>
      </c>
      <c r="W66" s="37">
        <v>2.8000000000000043</v>
      </c>
      <c r="X66" s="37">
        <v>-7.1999999999999957</v>
      </c>
      <c r="Y66" s="37">
        <v>-15.800000000000008</v>
      </c>
      <c r="Z66" s="37">
        <v>3</v>
      </c>
      <c r="AA66" s="37">
        <v>19.047619047619051</v>
      </c>
      <c r="AB66" s="37">
        <v>-11</v>
      </c>
      <c r="AC66" s="64">
        <v>5</v>
      </c>
      <c r="AD66" s="64">
        <v>13.299663299663294</v>
      </c>
      <c r="AE66" s="64">
        <v>8.8333333333333357</v>
      </c>
      <c r="AF66" s="37">
        <v>-0.99999999999999289</v>
      </c>
    </row>
    <row r="67" spans="1:32" x14ac:dyDescent="0.2">
      <c r="A67" s="206" t="s">
        <v>109</v>
      </c>
      <c r="B67" s="37">
        <v>40.800000000000004</v>
      </c>
      <c r="C67" s="38">
        <v>52</v>
      </c>
      <c r="D67" s="38">
        <v>20.6</v>
      </c>
      <c r="E67" s="38">
        <v>31.550000000000004</v>
      </c>
      <c r="F67" s="37">
        <v>45.7</v>
      </c>
      <c r="G67" s="37">
        <v>16.799999999999994</v>
      </c>
      <c r="H67" s="37">
        <v>4.0999999999999979</v>
      </c>
      <c r="I67" s="38">
        <v>20.050000000000004</v>
      </c>
      <c r="J67" s="38">
        <v>23.9</v>
      </c>
      <c r="K67" s="37">
        <v>36.699999999999996</v>
      </c>
      <c r="L67" s="37">
        <v>12.600000000000001</v>
      </c>
      <c r="M67" s="37">
        <v>3.6500000000000057</v>
      </c>
      <c r="N67" s="37">
        <v>-2.8500000000000014</v>
      </c>
      <c r="O67" s="37">
        <v>-13.900000000000006</v>
      </c>
      <c r="P67" s="37">
        <v>-1.7499999999999929</v>
      </c>
      <c r="Q67" s="37">
        <v>8.5999999999999979</v>
      </c>
      <c r="R67" s="37">
        <v>5.2000000000000028</v>
      </c>
      <c r="S67" s="37">
        <v>-1.4499999999999957</v>
      </c>
      <c r="T67" s="37">
        <v>9.8662207357859515</v>
      </c>
      <c r="U67" s="37">
        <v>4.5</v>
      </c>
      <c r="V67" s="37">
        <v>-6.5</v>
      </c>
      <c r="W67" s="37">
        <v>9.8000000000000007</v>
      </c>
      <c r="X67" s="37">
        <v>2.2000000000000028</v>
      </c>
      <c r="Y67" s="37">
        <v>-0.19999999999999574</v>
      </c>
      <c r="Z67" s="37">
        <v>16.199999999999992</v>
      </c>
      <c r="AA67" s="37">
        <v>8.764940239043824</v>
      </c>
      <c r="AB67" s="37">
        <v>5.8000000000000043</v>
      </c>
      <c r="AC67" s="64">
        <v>1</v>
      </c>
      <c r="AD67" s="64">
        <v>6.7340067340067371</v>
      </c>
      <c r="AE67" s="64">
        <v>6</v>
      </c>
      <c r="AF67" s="37">
        <v>1.1666666666666643</v>
      </c>
    </row>
    <row r="68" spans="1:32" x14ac:dyDescent="0.2">
      <c r="A68" s="206" t="s">
        <v>110</v>
      </c>
      <c r="B68" s="71">
        <v>-32.950000000000003</v>
      </c>
      <c r="C68" s="38">
        <v>-17</v>
      </c>
      <c r="D68" s="38">
        <v>2</v>
      </c>
      <c r="E68" s="38">
        <v>-43.899999999999991</v>
      </c>
      <c r="F68" s="37">
        <v>29.299999999999997</v>
      </c>
      <c r="G68" s="37">
        <v>-12.5</v>
      </c>
      <c r="H68" s="71">
        <v>-21.55</v>
      </c>
      <c r="I68" s="38">
        <v>-5.3999999999999986</v>
      </c>
      <c r="J68" s="38">
        <v>-11.95</v>
      </c>
      <c r="K68" s="37">
        <v>8.7000000000000028</v>
      </c>
      <c r="L68" s="37">
        <v>-32.9</v>
      </c>
      <c r="M68" s="37">
        <v>-34.099999999999994</v>
      </c>
      <c r="N68" s="37">
        <v>-38.549999999999997</v>
      </c>
      <c r="O68" s="37">
        <v>-28.1</v>
      </c>
      <c r="P68" s="37">
        <v>-25.549999999999994</v>
      </c>
      <c r="Q68" s="37">
        <v>-13.749999999999996</v>
      </c>
      <c r="R68" s="37">
        <v>-40.6</v>
      </c>
      <c r="S68" s="37">
        <v>-18.700000000000003</v>
      </c>
      <c r="T68" s="37">
        <v>-0.50167224080266948</v>
      </c>
      <c r="U68" s="37">
        <v>-18.75</v>
      </c>
      <c r="V68" s="37">
        <v>-27.5</v>
      </c>
      <c r="W68" s="37">
        <v>-32.400000000000006</v>
      </c>
      <c r="X68" s="37">
        <v>-28.6</v>
      </c>
      <c r="Y68" s="37">
        <v>-34.400000000000006</v>
      </c>
      <c r="Z68" s="37">
        <v>-15.599999999999994</v>
      </c>
      <c r="AA68" s="37">
        <v>-15.079365079365076</v>
      </c>
      <c r="AB68" s="37">
        <v>-30.200000000000006</v>
      </c>
      <c r="AC68" s="64">
        <v>-21.199999999999996</v>
      </c>
      <c r="AD68" s="64">
        <v>-15.488215488215488</v>
      </c>
      <c r="AE68" s="64">
        <v>-13.333333333333329</v>
      </c>
      <c r="AF68" s="37">
        <v>-30.333333333333329</v>
      </c>
    </row>
    <row r="69" spans="1:32" ht="14.25" customHeight="1" x14ac:dyDescent="0.2">
      <c r="A69" s="206" t="s">
        <v>111</v>
      </c>
      <c r="B69" s="37">
        <v>7.25</v>
      </c>
      <c r="C69" s="38">
        <v>20</v>
      </c>
      <c r="D69" s="38">
        <v>0</v>
      </c>
      <c r="E69" s="38">
        <v>-30.150000000000006</v>
      </c>
      <c r="F69" s="37">
        <v>24.3</v>
      </c>
      <c r="G69" s="37">
        <v>-1.2000000000000028</v>
      </c>
      <c r="H69" s="37">
        <v>-4.6499999999999986</v>
      </c>
      <c r="I69" s="38">
        <v>-6.8499999999999979</v>
      </c>
      <c r="J69" s="38">
        <v>8.1999999999999993</v>
      </c>
      <c r="K69" s="37">
        <v>24.099999999999994</v>
      </c>
      <c r="L69" s="37">
        <v>-31.099999999999998</v>
      </c>
      <c r="M69" s="37">
        <v>-17.550000000000004</v>
      </c>
      <c r="N69" s="37">
        <v>-30.549999999999997</v>
      </c>
      <c r="O69" s="37">
        <v>-26.000000000000007</v>
      </c>
      <c r="P69" s="37">
        <v>-26.950000000000006</v>
      </c>
      <c r="Q69" s="37">
        <v>-13.850000000000001</v>
      </c>
      <c r="R69" s="37">
        <v>-31.800000000000004</v>
      </c>
      <c r="S69" s="37">
        <v>-10.449999999999996</v>
      </c>
      <c r="T69" s="37">
        <v>-8.3612040133779217</v>
      </c>
      <c r="U69" s="37">
        <v>-19.75</v>
      </c>
      <c r="V69" s="37">
        <v>-13.75</v>
      </c>
      <c r="W69" s="37">
        <v>-26.399999999999991</v>
      </c>
      <c r="X69" s="37">
        <v>-21.599999999999994</v>
      </c>
      <c r="Y69" s="37">
        <v>-33.4</v>
      </c>
      <c r="Z69" s="37">
        <v>-13.8</v>
      </c>
      <c r="AA69" s="37">
        <v>-13.745019920318725</v>
      </c>
      <c r="AB69" s="37">
        <v>-28.20000000000001</v>
      </c>
      <c r="AC69" s="64">
        <v>-16.399999999999999</v>
      </c>
      <c r="AD69" s="64">
        <v>-10.606060606060602</v>
      </c>
      <c r="AE69" s="64">
        <v>-8</v>
      </c>
      <c r="AF69" s="37">
        <v>-19.666666666666671</v>
      </c>
    </row>
    <row r="70" spans="1:32" x14ac:dyDescent="0.2">
      <c r="A70" s="206" t="s">
        <v>112</v>
      </c>
      <c r="B70" s="37">
        <v>7.2999999999999972</v>
      </c>
      <c r="C70" s="38">
        <v>10</v>
      </c>
      <c r="D70" s="38">
        <v>16.7</v>
      </c>
      <c r="E70" s="38">
        <v>32.15</v>
      </c>
      <c r="F70" s="37">
        <v>33.599999999999994</v>
      </c>
      <c r="G70" s="37">
        <v>3.6999999999999993</v>
      </c>
      <c r="H70" s="37">
        <v>8.2000000000000028</v>
      </c>
      <c r="I70" s="38">
        <v>2.85</v>
      </c>
      <c r="J70" s="38">
        <v>-7.2000000000000028</v>
      </c>
      <c r="K70" s="37">
        <v>9.6000000000000014</v>
      </c>
      <c r="L70" s="37">
        <v>-34.450000000000003</v>
      </c>
      <c r="M70" s="37">
        <v>-4.7000000000000028</v>
      </c>
      <c r="N70" s="37">
        <v>-20.550000000000004</v>
      </c>
      <c r="O70" s="37">
        <v>-18.850000000000001</v>
      </c>
      <c r="P70" s="37">
        <v>-25.900000000000002</v>
      </c>
      <c r="Q70" s="37">
        <v>-5</v>
      </c>
      <c r="R70" s="37">
        <v>-9.9500000000000028</v>
      </c>
      <c r="S70" s="37">
        <v>0.80000000000000426</v>
      </c>
      <c r="T70" s="37">
        <v>4.6822742474916339</v>
      </c>
      <c r="U70" s="37">
        <v>-1.5</v>
      </c>
      <c r="V70" s="37">
        <v>-6.75</v>
      </c>
      <c r="W70" s="37">
        <v>-24.000000000000007</v>
      </c>
      <c r="X70" s="37">
        <v>-30.2</v>
      </c>
      <c r="Y70" s="37">
        <v>-38.6</v>
      </c>
      <c r="Z70" s="37">
        <v>-14.799999999999997</v>
      </c>
      <c r="AA70" s="37">
        <v>-15.277777777777779</v>
      </c>
      <c r="AB70" s="37">
        <v>-22.6</v>
      </c>
      <c r="AC70" s="64">
        <v>-15</v>
      </c>
      <c r="AD70" s="64">
        <v>-5.3872053872053876</v>
      </c>
      <c r="AE70" s="64">
        <v>-10.5</v>
      </c>
      <c r="AF70" s="37">
        <v>0.49999999999999289</v>
      </c>
    </row>
    <row r="71" spans="1:32" s="42" customFormat="1" ht="14.25" customHeight="1" x14ac:dyDescent="0.2">
      <c r="A71" s="472" t="s">
        <v>113</v>
      </c>
      <c r="B71" s="472"/>
      <c r="C71" s="472"/>
      <c r="D71" s="472"/>
      <c r="E71" s="472"/>
      <c r="F71" s="472"/>
      <c r="G71" s="472"/>
      <c r="H71" s="472"/>
      <c r="I71" s="472"/>
      <c r="J71" s="82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93"/>
      <c r="AD71" s="393"/>
      <c r="AE71" s="393"/>
      <c r="AF71" s="82"/>
    </row>
    <row r="72" spans="1:32" ht="14.25" customHeight="1" x14ac:dyDescent="0.2">
      <c r="A72" s="204" t="s">
        <v>114</v>
      </c>
      <c r="B72" s="82">
        <v>34.866666666666667</v>
      </c>
      <c r="C72" s="82">
        <v>38.5</v>
      </c>
      <c r="D72" s="82">
        <v>50.324999999999996</v>
      </c>
      <c r="E72" s="82">
        <v>27.866666666666664</v>
      </c>
      <c r="F72" s="82">
        <v>54.633333333333333</v>
      </c>
      <c r="G72" s="82">
        <v>62.875</v>
      </c>
      <c r="H72" s="82">
        <v>55.966666666666669</v>
      </c>
      <c r="I72" s="82">
        <v>56.933333333333337</v>
      </c>
      <c r="J72" s="82">
        <v>51.766666666666673</v>
      </c>
      <c r="K72" s="82">
        <v>56.233333333333327</v>
      </c>
      <c r="L72" s="82">
        <v>33.583333333333329</v>
      </c>
      <c r="M72" s="82">
        <v>35.991666666666667</v>
      </c>
      <c r="N72" s="82">
        <v>35.449999999999996</v>
      </c>
      <c r="O72" s="82">
        <v>31.233333333333331</v>
      </c>
      <c r="P72" s="82">
        <v>35.65</v>
      </c>
      <c r="Q72" s="82">
        <v>43.591666666666661</v>
      </c>
      <c r="R72" s="82">
        <v>37.383333333333333</v>
      </c>
      <c r="S72" s="82">
        <v>37.68333333333333</v>
      </c>
      <c r="T72" s="82">
        <v>48.299888517279818</v>
      </c>
      <c r="U72" s="82">
        <v>42.583333333333336</v>
      </c>
      <c r="V72" s="82">
        <v>38.166666666666664</v>
      </c>
      <c r="W72" s="82">
        <v>38.4</v>
      </c>
      <c r="X72" s="82">
        <v>43.099999999999994</v>
      </c>
      <c r="Y72" s="82">
        <v>31.866666666666664</v>
      </c>
      <c r="Z72" s="82">
        <v>43.5</v>
      </c>
      <c r="AA72" s="82">
        <v>49.00398406374503</v>
      </c>
      <c r="AB72" s="82">
        <v>39.800000000000004</v>
      </c>
      <c r="AC72" s="393">
        <v>45.099999999999994</v>
      </c>
      <c r="AD72" s="393">
        <v>42.368125701459036</v>
      </c>
      <c r="AE72" s="393">
        <v>34.861111111111114</v>
      </c>
      <c r="AF72" s="82">
        <v>36.277777777777779</v>
      </c>
    </row>
    <row r="73" spans="1:32" x14ac:dyDescent="0.2">
      <c r="A73" s="211" t="s">
        <v>115</v>
      </c>
      <c r="B73" s="37">
        <v>40.15</v>
      </c>
      <c r="C73" s="38">
        <v>50</v>
      </c>
      <c r="D73" s="38">
        <v>50</v>
      </c>
      <c r="E73" s="38">
        <v>40.450000000000003</v>
      </c>
      <c r="F73" s="37">
        <v>52.5</v>
      </c>
      <c r="G73" s="37">
        <v>51.6</v>
      </c>
      <c r="H73" s="37">
        <v>58.95</v>
      </c>
      <c r="I73" s="38">
        <v>55.150000000000006</v>
      </c>
      <c r="J73" s="38">
        <v>52.05</v>
      </c>
      <c r="K73" s="37">
        <v>52.3</v>
      </c>
      <c r="L73" s="37">
        <v>51.849999999999994</v>
      </c>
      <c r="M73" s="37">
        <v>44.8</v>
      </c>
      <c r="N73" s="37">
        <v>44.55</v>
      </c>
      <c r="O73" s="37">
        <v>39.5</v>
      </c>
      <c r="P73" s="37">
        <v>43.7</v>
      </c>
      <c r="Q73" s="37">
        <v>55.65</v>
      </c>
      <c r="R73" s="37">
        <v>51.7</v>
      </c>
      <c r="S73" s="37">
        <v>50.15</v>
      </c>
      <c r="T73" s="37">
        <v>58.19397993311037</v>
      </c>
      <c r="U73" s="37">
        <v>54.25</v>
      </c>
      <c r="V73" s="37">
        <v>48.5</v>
      </c>
      <c r="W73" s="37">
        <v>46.8</v>
      </c>
      <c r="X73" s="37">
        <v>46.599999999999994</v>
      </c>
      <c r="Y73" s="37">
        <v>36.4</v>
      </c>
      <c r="Z73" s="37">
        <v>46.4</v>
      </c>
      <c r="AA73" s="37">
        <v>58.56573705179283</v>
      </c>
      <c r="AB73" s="37">
        <v>50.2</v>
      </c>
      <c r="AC73" s="64">
        <v>54</v>
      </c>
      <c r="AD73" s="64">
        <v>45.959595959595958</v>
      </c>
      <c r="AE73" s="64">
        <v>35.5</v>
      </c>
      <c r="AF73" s="37">
        <v>37.666666666666671</v>
      </c>
    </row>
    <row r="74" spans="1:32" x14ac:dyDescent="0.2">
      <c r="A74" s="211" t="s">
        <v>116</v>
      </c>
      <c r="B74" s="35">
        <v>16.424999999999997</v>
      </c>
      <c r="C74" s="38">
        <v>23</v>
      </c>
      <c r="D74" s="38">
        <v>43.6</v>
      </c>
      <c r="E74" s="38">
        <v>18.849999999999994</v>
      </c>
      <c r="F74" s="37">
        <v>55</v>
      </c>
      <c r="G74" s="37">
        <v>74.599999999999994</v>
      </c>
      <c r="H74" s="35">
        <v>55.924999999999997</v>
      </c>
      <c r="I74" s="38">
        <v>55.774999999999999</v>
      </c>
      <c r="J74" s="38">
        <v>51.75</v>
      </c>
      <c r="K74" s="37">
        <v>58.325000000000003</v>
      </c>
      <c r="L74" s="37">
        <v>24.975000000000001</v>
      </c>
      <c r="M74" s="37">
        <v>29.25</v>
      </c>
      <c r="N74" s="37">
        <v>30.974999999999998</v>
      </c>
      <c r="O74" s="37">
        <v>28.475000000000001</v>
      </c>
      <c r="P74" s="37">
        <v>33.15</v>
      </c>
      <c r="Q74" s="37">
        <v>39.950000000000003</v>
      </c>
      <c r="R74" s="37">
        <v>29.625</v>
      </c>
      <c r="S74" s="37">
        <v>31.9</v>
      </c>
      <c r="T74" s="37">
        <v>43.645484949832777</v>
      </c>
      <c r="U74" s="37">
        <v>35.625</v>
      </c>
      <c r="V74" s="37">
        <v>31.875</v>
      </c>
      <c r="W74" s="37">
        <v>34.700000000000003</v>
      </c>
      <c r="X74" s="37">
        <v>40.799999999999997</v>
      </c>
      <c r="Y74" s="37">
        <v>29.999999999999996</v>
      </c>
      <c r="Z74" s="37">
        <v>43.699999999999989</v>
      </c>
      <c r="AA74" s="37">
        <v>46.613545816733073</v>
      </c>
      <c r="AB74" s="37">
        <v>36</v>
      </c>
      <c r="AC74" s="64">
        <v>40.199999999999996</v>
      </c>
      <c r="AD74" s="64">
        <v>40.067340067340069</v>
      </c>
      <c r="AE74" s="64">
        <v>34.25</v>
      </c>
      <c r="AF74" s="37">
        <v>35.833333333333336</v>
      </c>
    </row>
    <row r="75" spans="1:32" x14ac:dyDescent="0.2">
      <c r="A75" s="212" t="s">
        <v>117</v>
      </c>
      <c r="B75" s="71">
        <v>48.024999999999999</v>
      </c>
      <c r="C75" s="38">
        <v>42.5</v>
      </c>
      <c r="D75" s="38">
        <v>57.375</v>
      </c>
      <c r="E75" s="38">
        <v>24.300000000000004</v>
      </c>
      <c r="F75" s="37">
        <v>56.4</v>
      </c>
      <c r="G75" s="37">
        <v>62.424999999999997</v>
      </c>
      <c r="H75" s="71">
        <v>53.024999999999999</v>
      </c>
      <c r="I75" s="38">
        <v>59.875</v>
      </c>
      <c r="J75" s="38">
        <v>51.5</v>
      </c>
      <c r="K75" s="37">
        <v>58.074999999999996</v>
      </c>
      <c r="L75" s="37">
        <v>23.925000000000001</v>
      </c>
      <c r="M75" s="37">
        <v>33.924999999999997</v>
      </c>
      <c r="N75" s="37">
        <v>30.825000000000003</v>
      </c>
      <c r="O75" s="37">
        <v>25.725000000000001</v>
      </c>
      <c r="P75" s="37">
        <v>30.099999999999998</v>
      </c>
      <c r="Q75" s="37">
        <v>35.174999999999997</v>
      </c>
      <c r="R75" s="37">
        <v>30.825000000000003</v>
      </c>
      <c r="S75" s="37">
        <v>31</v>
      </c>
      <c r="T75" s="37">
        <v>43.060200668896329</v>
      </c>
      <c r="U75" s="37">
        <v>37.875</v>
      </c>
      <c r="V75" s="37">
        <v>34.125</v>
      </c>
      <c r="W75" s="37">
        <v>33.700000000000003</v>
      </c>
      <c r="X75" s="37">
        <v>41.9</v>
      </c>
      <c r="Y75" s="37">
        <v>29.199999999999996</v>
      </c>
      <c r="Z75" s="37">
        <v>40.4</v>
      </c>
      <c r="AA75" s="37">
        <v>41.832669322709165</v>
      </c>
      <c r="AB75" s="37">
        <v>33.199999999999996</v>
      </c>
      <c r="AC75" s="64">
        <v>41.1</v>
      </c>
      <c r="AD75" s="64">
        <v>41.07744107744108</v>
      </c>
      <c r="AE75" s="64">
        <v>34.833333333333336</v>
      </c>
      <c r="AF75" s="37">
        <v>35.333333333333336</v>
      </c>
    </row>
    <row r="76" spans="1:32" s="42" customFormat="1" ht="14.25" customHeight="1" x14ac:dyDescent="0.2">
      <c r="A76" s="471" t="s">
        <v>151</v>
      </c>
      <c r="B76" s="471"/>
      <c r="C76" s="471"/>
      <c r="D76" s="471"/>
      <c r="E76" s="471"/>
      <c r="F76" s="471"/>
      <c r="G76" s="471"/>
      <c r="H76" s="471"/>
      <c r="I76" s="471"/>
      <c r="J76" s="144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64"/>
      <c r="AD76" s="64"/>
      <c r="AE76" s="64"/>
      <c r="AF76" s="37"/>
    </row>
    <row r="77" spans="1:32" ht="14.25" customHeight="1" x14ac:dyDescent="0.2">
      <c r="A77" s="204" t="s">
        <v>119</v>
      </c>
      <c r="B77" s="82">
        <v>45.283333333333339</v>
      </c>
      <c r="C77" s="82">
        <v>45.833333333333336</v>
      </c>
      <c r="D77" s="82">
        <v>56.416666666666664</v>
      </c>
      <c r="E77" s="82">
        <v>31.5</v>
      </c>
      <c r="F77" s="82">
        <v>47.908333333333331</v>
      </c>
      <c r="G77" s="82">
        <v>60.925000000000004</v>
      </c>
      <c r="H77" s="82">
        <v>61.454166666666659</v>
      </c>
      <c r="I77" s="82">
        <v>60.0625</v>
      </c>
      <c r="J77" s="82">
        <v>53.633333333333326</v>
      </c>
      <c r="K77" s="82">
        <v>56.95000000000001</v>
      </c>
      <c r="L77" s="82">
        <v>43.258333333333326</v>
      </c>
      <c r="M77" s="82">
        <v>43.341666666666669</v>
      </c>
      <c r="N77" s="82">
        <v>41.81666666666667</v>
      </c>
      <c r="O77" s="82">
        <v>42.641666666666673</v>
      </c>
      <c r="P77" s="82">
        <v>41.166666666666664</v>
      </c>
      <c r="Q77" s="82">
        <v>47.20000000000001</v>
      </c>
      <c r="R77" s="82">
        <v>42.866666666666667</v>
      </c>
      <c r="S77" s="82">
        <v>42.916666666666664</v>
      </c>
      <c r="T77" s="82">
        <v>53.651059085841695</v>
      </c>
      <c r="U77" s="82">
        <v>49.375</v>
      </c>
      <c r="V77" s="82">
        <v>44.708333333333336</v>
      </c>
      <c r="W77" s="82">
        <v>42.43333333333333</v>
      </c>
      <c r="X77" s="82">
        <v>50</v>
      </c>
      <c r="Y77" s="82">
        <v>40.799999999999997</v>
      </c>
      <c r="Z77" s="82">
        <v>54.233333333333327</v>
      </c>
      <c r="AA77" s="82">
        <v>57.370517928286851</v>
      </c>
      <c r="AB77" s="82">
        <v>46.93333333333333</v>
      </c>
      <c r="AC77" s="393">
        <v>51.933333333333337</v>
      </c>
      <c r="AD77" s="393">
        <v>56.846240179573506</v>
      </c>
      <c r="AE77" s="393">
        <v>51.638888888888886</v>
      </c>
      <c r="AF77" s="82">
        <v>49</v>
      </c>
    </row>
    <row r="78" spans="1:32" x14ac:dyDescent="0.2">
      <c r="A78" s="211" t="s">
        <v>115</v>
      </c>
      <c r="B78" s="37">
        <v>51.95</v>
      </c>
      <c r="C78" s="38">
        <v>55</v>
      </c>
      <c r="D78" s="38">
        <v>59.424999999999997</v>
      </c>
      <c r="E78" s="38">
        <v>45.2</v>
      </c>
      <c r="F78" s="37">
        <v>58.2</v>
      </c>
      <c r="G78" s="37">
        <v>88.575000000000003</v>
      </c>
      <c r="H78" s="37">
        <v>90.9375</v>
      </c>
      <c r="I78" s="38">
        <v>89.987499999999997</v>
      </c>
      <c r="J78" s="38">
        <v>48.55</v>
      </c>
      <c r="K78" s="37">
        <v>48.2</v>
      </c>
      <c r="L78" s="37">
        <v>56.4</v>
      </c>
      <c r="M78" s="37">
        <v>49.25</v>
      </c>
      <c r="N78" s="37">
        <v>49</v>
      </c>
      <c r="O78" s="37">
        <v>46.6</v>
      </c>
      <c r="P78" s="37">
        <v>49.3</v>
      </c>
      <c r="Q78" s="37">
        <v>57.9</v>
      </c>
      <c r="R78" s="37">
        <v>54.05</v>
      </c>
      <c r="S78" s="37">
        <v>54</v>
      </c>
      <c r="T78" s="37">
        <v>64.381270903010034</v>
      </c>
      <c r="U78" s="37">
        <v>60</v>
      </c>
      <c r="V78" s="37">
        <v>52.5</v>
      </c>
      <c r="W78" s="37">
        <v>49.8</v>
      </c>
      <c r="X78" s="37">
        <v>56.4</v>
      </c>
      <c r="Y78" s="37">
        <v>52</v>
      </c>
      <c r="Z78" s="37">
        <v>65.599999999999994</v>
      </c>
      <c r="AA78" s="37">
        <v>70.717131474103581</v>
      </c>
      <c r="AB78" s="37">
        <v>56.4</v>
      </c>
      <c r="AC78" s="64">
        <v>61.2</v>
      </c>
      <c r="AD78" s="64">
        <v>67.340067340067336</v>
      </c>
      <c r="AE78" s="64">
        <v>62.333333333333329</v>
      </c>
      <c r="AF78" s="37">
        <v>60.166666666666671</v>
      </c>
    </row>
    <row r="79" spans="1:32" x14ac:dyDescent="0.2">
      <c r="A79" s="211" t="s">
        <v>116</v>
      </c>
      <c r="B79" s="37">
        <v>35.200000000000003</v>
      </c>
      <c r="C79" s="38">
        <v>32</v>
      </c>
      <c r="D79" s="38">
        <v>57.375</v>
      </c>
      <c r="E79" s="38">
        <v>16.774999999999999</v>
      </c>
      <c r="F79" s="37">
        <v>43</v>
      </c>
      <c r="G79" s="37">
        <v>45.8</v>
      </c>
      <c r="H79" s="37">
        <v>45.95</v>
      </c>
      <c r="I79" s="38">
        <v>46.1</v>
      </c>
      <c r="J79" s="38">
        <v>51.924999999999997</v>
      </c>
      <c r="K79" s="37">
        <v>56.475000000000001</v>
      </c>
      <c r="L79" s="37">
        <v>36.774999999999999</v>
      </c>
      <c r="M79" s="37">
        <v>36.900000000000006</v>
      </c>
      <c r="N79" s="37">
        <v>38.75</v>
      </c>
      <c r="O79" s="37">
        <v>42.424999999999997</v>
      </c>
      <c r="P79" s="37">
        <v>37.5</v>
      </c>
      <c r="Q79" s="37">
        <v>43.375</v>
      </c>
      <c r="R79" s="37">
        <v>37.450000000000003</v>
      </c>
      <c r="S79" s="37">
        <v>36.924999999999997</v>
      </c>
      <c r="T79" s="37">
        <v>46.822742474916389</v>
      </c>
      <c r="U79" s="37">
        <v>45.25</v>
      </c>
      <c r="V79" s="37">
        <v>40.5</v>
      </c>
      <c r="W79" s="37">
        <v>38.799999999999997</v>
      </c>
      <c r="X79" s="37">
        <v>44.7</v>
      </c>
      <c r="Y79" s="37">
        <v>35</v>
      </c>
      <c r="Z79" s="37">
        <v>49.099999999999994</v>
      </c>
      <c r="AA79" s="37">
        <v>51.892430278884461</v>
      </c>
      <c r="AB79" s="37">
        <v>42.699999999999996</v>
      </c>
      <c r="AC79" s="64">
        <v>48.900000000000006</v>
      </c>
      <c r="AD79" s="64">
        <v>52.441077441077439</v>
      </c>
      <c r="AE79" s="64">
        <v>47</v>
      </c>
      <c r="AF79" s="37">
        <v>43.583333333333329</v>
      </c>
    </row>
    <row r="80" spans="1:32" x14ac:dyDescent="0.2">
      <c r="A80" s="212" t="s">
        <v>117</v>
      </c>
      <c r="B80" s="37">
        <v>48.7</v>
      </c>
      <c r="C80" s="38">
        <v>50.5</v>
      </c>
      <c r="D80" s="38">
        <v>52.449999999999996</v>
      </c>
      <c r="E80" s="38">
        <v>32.524999999999999</v>
      </c>
      <c r="F80" s="37">
        <v>42.524999999999999</v>
      </c>
      <c r="G80" s="37">
        <v>48.4</v>
      </c>
      <c r="H80" s="37">
        <v>47.475000000000001</v>
      </c>
      <c r="I80" s="38">
        <v>44.1</v>
      </c>
      <c r="J80" s="38">
        <v>60.424999999999997</v>
      </c>
      <c r="K80" s="37">
        <v>66.174999999999997</v>
      </c>
      <c r="L80" s="37">
        <v>36.599999999999994</v>
      </c>
      <c r="M80" s="37">
        <v>43.875</v>
      </c>
      <c r="N80" s="37">
        <v>37.700000000000003</v>
      </c>
      <c r="O80" s="37">
        <v>38.9</v>
      </c>
      <c r="P80" s="37">
        <v>36.700000000000003</v>
      </c>
      <c r="Q80" s="37">
        <v>40.325000000000003</v>
      </c>
      <c r="R80" s="37">
        <v>37.099999999999994</v>
      </c>
      <c r="S80" s="37">
        <v>37.825000000000003</v>
      </c>
      <c r="T80" s="37">
        <v>49.749163879598662</v>
      </c>
      <c r="U80" s="37">
        <v>42.875</v>
      </c>
      <c r="V80" s="37">
        <v>41.125</v>
      </c>
      <c r="W80" s="37">
        <v>38.699999999999996</v>
      </c>
      <c r="X80" s="37">
        <v>48.899999999999991</v>
      </c>
      <c r="Y80" s="37">
        <v>35.399999999999991</v>
      </c>
      <c r="Z80" s="37">
        <v>48</v>
      </c>
      <c r="AA80" s="37">
        <v>49.501992031872504</v>
      </c>
      <c r="AB80" s="37">
        <v>41.699999999999996</v>
      </c>
      <c r="AC80" s="64">
        <v>45.699999999999996</v>
      </c>
      <c r="AD80" s="64">
        <v>50.757575757575751</v>
      </c>
      <c r="AE80" s="64">
        <v>45.583333333333336</v>
      </c>
      <c r="AF80" s="37">
        <v>43.250000000000007</v>
      </c>
    </row>
    <row r="81" spans="1:32" s="42" customFormat="1" ht="14.25" customHeight="1" x14ac:dyDescent="0.2">
      <c r="A81" s="472" t="s">
        <v>152</v>
      </c>
      <c r="B81" s="472"/>
      <c r="C81" s="472"/>
      <c r="D81" s="472"/>
      <c r="E81" s="472"/>
      <c r="F81" s="472"/>
      <c r="G81" s="472"/>
      <c r="H81" s="472"/>
      <c r="I81" s="472"/>
      <c r="J81" s="144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64"/>
      <c r="AD81" s="64"/>
      <c r="AE81" s="64"/>
      <c r="AF81" s="37"/>
    </row>
    <row r="82" spans="1:32" ht="14.25" customHeight="1" x14ac:dyDescent="0.2">
      <c r="A82" s="215" t="s">
        <v>121</v>
      </c>
      <c r="B82" s="149">
        <v>-12.5</v>
      </c>
      <c r="C82" s="31">
        <v>31</v>
      </c>
      <c r="D82" s="150">
        <v>34.299999999999997</v>
      </c>
      <c r="E82" s="31">
        <v>2.0500000000000007</v>
      </c>
      <c r="F82" s="82">
        <v>40.35</v>
      </c>
      <c r="G82" s="82">
        <v>44.349999999999994</v>
      </c>
      <c r="H82" s="373">
        <v>47.35</v>
      </c>
      <c r="I82" s="150">
        <v>22.4</v>
      </c>
      <c r="J82" s="150">
        <v>33.549999999999997</v>
      </c>
      <c r="K82" s="82">
        <v>24.65</v>
      </c>
      <c r="L82" s="82">
        <v>41</v>
      </c>
      <c r="M82" s="82">
        <v>41</v>
      </c>
      <c r="N82" s="82">
        <v>36.799999999999997</v>
      </c>
      <c r="O82" s="82">
        <v>44.05</v>
      </c>
      <c r="P82" s="82">
        <v>35.1</v>
      </c>
      <c r="Q82" s="82">
        <v>37.650000000000006</v>
      </c>
      <c r="R82" s="82">
        <v>46.55</v>
      </c>
      <c r="S82" s="82">
        <v>37.65</v>
      </c>
      <c r="T82" s="82">
        <v>32.608695652173907</v>
      </c>
      <c r="U82" s="82">
        <v>40</v>
      </c>
      <c r="V82" s="82">
        <v>34.5</v>
      </c>
      <c r="W82" s="82">
        <v>33.400000000000006</v>
      </c>
      <c r="X82" s="82">
        <v>24.599999999999998</v>
      </c>
      <c r="Y82" s="82">
        <v>23</v>
      </c>
      <c r="Z82" s="82">
        <v>9.5999999999999979</v>
      </c>
      <c r="AA82" s="82">
        <v>-6.150793650793652</v>
      </c>
      <c r="AB82" s="82">
        <v>5.3999999999999986</v>
      </c>
      <c r="AC82" s="393">
        <v>8</v>
      </c>
      <c r="AD82" s="393">
        <v>-3.8720538720538755</v>
      </c>
      <c r="AE82" s="393">
        <v>-4.5</v>
      </c>
      <c r="AF82" s="82">
        <v>10.166666666666664</v>
      </c>
    </row>
    <row r="83" spans="1:32" x14ac:dyDescent="0.2">
      <c r="A83" s="211" t="s">
        <v>122</v>
      </c>
      <c r="B83" s="37">
        <v>28.9</v>
      </c>
      <c r="C83" s="38">
        <v>-4</v>
      </c>
      <c r="D83" s="38">
        <v>-47.058823529411761</v>
      </c>
      <c r="E83" s="38">
        <v>52.099999999999994</v>
      </c>
      <c r="F83" s="37">
        <v>25</v>
      </c>
      <c r="G83" s="37">
        <v>1.1999999999999957</v>
      </c>
      <c r="H83" s="37">
        <v>14.399999999999999</v>
      </c>
      <c r="I83" s="38">
        <v>10.400000000000002</v>
      </c>
      <c r="J83" s="38">
        <v>20.8</v>
      </c>
      <c r="K83" s="37">
        <v>24.699999999999996</v>
      </c>
      <c r="L83" s="37">
        <v>30.5</v>
      </c>
      <c r="M83" s="37">
        <v>27.25</v>
      </c>
      <c r="N83" s="37">
        <v>28.7</v>
      </c>
      <c r="O83" s="37">
        <v>40</v>
      </c>
      <c r="P83" s="37">
        <v>36.700000000000003</v>
      </c>
      <c r="Q83" s="37">
        <v>24.700000000000003</v>
      </c>
      <c r="R83" s="37">
        <v>28.6</v>
      </c>
      <c r="S83" s="37">
        <v>23.400000000000002</v>
      </c>
      <c r="T83" s="37">
        <v>22.073578595317723</v>
      </c>
      <c r="U83" s="37">
        <v>28</v>
      </c>
      <c r="V83" s="37">
        <v>20.5</v>
      </c>
      <c r="W83" s="37">
        <v>12</v>
      </c>
      <c r="X83" s="37">
        <v>24.799999999999997</v>
      </c>
      <c r="Y83" s="37">
        <v>23.6</v>
      </c>
      <c r="Z83" s="37">
        <v>-18</v>
      </c>
      <c r="AA83" s="37">
        <v>-29.200000000000006</v>
      </c>
      <c r="AB83" s="37">
        <v>-24.399999999999995</v>
      </c>
      <c r="AC83" s="64">
        <v>9.2000000000000028</v>
      </c>
      <c r="AD83" s="64">
        <v>-21.54882154882155</v>
      </c>
      <c r="AE83" s="64">
        <v>-4.0133779264214056</v>
      </c>
      <c r="AF83" s="37">
        <v>4.0000000000000071</v>
      </c>
    </row>
    <row r="84" spans="1:32" x14ac:dyDescent="0.2">
      <c r="A84" s="211" t="s">
        <v>123</v>
      </c>
      <c r="B84" s="37">
        <v>-53.899999999999991</v>
      </c>
      <c r="C84" s="38">
        <v>-72</v>
      </c>
      <c r="D84" s="38">
        <v>47.058823529411761</v>
      </c>
      <c r="E84" s="38">
        <v>-68.5</v>
      </c>
      <c r="F84" s="37">
        <v>2.1000000000000014</v>
      </c>
      <c r="G84" s="37">
        <v>-10.5</v>
      </c>
      <c r="H84" s="37">
        <v>-8.1999999999999957</v>
      </c>
      <c r="I84" s="38">
        <v>-12.700000000000003</v>
      </c>
      <c r="J84" s="38">
        <v>9.8000000000000007</v>
      </c>
      <c r="K84" s="37">
        <v>7.1999999999999993</v>
      </c>
      <c r="L84" s="37">
        <v>-22.900000000000002</v>
      </c>
      <c r="M84" s="37">
        <v>27.499999999999996</v>
      </c>
      <c r="N84" s="37">
        <v>-16.800000000000004</v>
      </c>
      <c r="O84" s="37">
        <v>-17.600000000000001</v>
      </c>
      <c r="P84" s="37">
        <v>-20.700000000000003</v>
      </c>
      <c r="Q84" s="37">
        <v>-7.5999999999999979</v>
      </c>
      <c r="R84" s="37">
        <v>-23.5</v>
      </c>
      <c r="S84" s="37">
        <v>-9.2999999999999972</v>
      </c>
      <c r="T84" s="37">
        <v>-7.6923076923076934</v>
      </c>
      <c r="U84" s="37">
        <v>-11.5</v>
      </c>
      <c r="V84" s="37">
        <v>-21</v>
      </c>
      <c r="W84" s="37">
        <v>-14</v>
      </c>
      <c r="X84" s="37">
        <v>-1.6000000000000014</v>
      </c>
      <c r="Y84" s="37">
        <v>-40.4</v>
      </c>
      <c r="Z84" s="37">
        <v>24.800000000000004</v>
      </c>
      <c r="AA84" s="37">
        <v>27.2</v>
      </c>
      <c r="AB84" s="37">
        <v>6</v>
      </c>
      <c r="AC84" s="64">
        <v>-6.7999999999999972</v>
      </c>
      <c r="AD84" s="64">
        <v>26.262626262626263</v>
      </c>
      <c r="AE84" s="64">
        <v>-1.6722408026755886</v>
      </c>
      <c r="AF84" s="37">
        <v>3.3333333333333357</v>
      </c>
    </row>
    <row r="85" spans="1:32" x14ac:dyDescent="0.2">
      <c r="A85" s="211" t="s">
        <v>124</v>
      </c>
      <c r="B85" s="37">
        <v>11.741666666666665</v>
      </c>
      <c r="C85" s="38">
        <v>27.833333333333332</v>
      </c>
      <c r="D85" s="38">
        <v>52.291666666666664</v>
      </c>
      <c r="E85" s="38">
        <v>51.833333333333321</v>
      </c>
      <c r="F85" s="37">
        <v>33.283333333333331</v>
      </c>
      <c r="G85" s="37">
        <v>43.216666666666669</v>
      </c>
      <c r="H85" s="37">
        <v>33.200000000000003</v>
      </c>
      <c r="I85" s="38">
        <v>50.15</v>
      </c>
      <c r="J85" s="38">
        <v>44.008333333333333</v>
      </c>
      <c r="K85" s="37">
        <v>30.275000000000006</v>
      </c>
      <c r="L85" s="37">
        <v>47.408333333333331</v>
      </c>
      <c r="M85" s="37">
        <v>55.35</v>
      </c>
      <c r="N85" s="37">
        <v>42.641666666666659</v>
      </c>
      <c r="O85" s="37">
        <v>40.425000000000004</v>
      </c>
      <c r="P85" s="37">
        <v>40.450000000000003</v>
      </c>
      <c r="Q85" s="37">
        <v>47.349999999999994</v>
      </c>
      <c r="R85" s="37">
        <v>37.575000000000003</v>
      </c>
      <c r="S85" s="37">
        <v>35.725000000000001</v>
      </c>
      <c r="T85" s="37">
        <v>35.479375696767001</v>
      </c>
      <c r="U85" s="37">
        <v>35.875</v>
      </c>
      <c r="V85" s="37">
        <v>32.875</v>
      </c>
      <c r="W85" s="37">
        <v>32.533333333333339</v>
      </c>
      <c r="X85" s="37">
        <v>25.099999999999998</v>
      </c>
      <c r="Y85" s="37">
        <v>26.933333333333334</v>
      </c>
      <c r="Z85" s="37">
        <v>11.4</v>
      </c>
      <c r="AA85" s="37">
        <v>-7.9873277972447569</v>
      </c>
      <c r="AB85" s="37">
        <v>-4.2666666666666684</v>
      </c>
      <c r="AC85" s="64">
        <v>10.299999999999999</v>
      </c>
      <c r="AD85" s="64">
        <v>-14.786756453423118</v>
      </c>
      <c r="AE85" s="64">
        <v>1.0845410628019347</v>
      </c>
      <c r="AF85" s="37">
        <v>15.166666666666666</v>
      </c>
    </row>
    <row r="86" spans="1:32" x14ac:dyDescent="0.2">
      <c r="A86" s="472" t="s">
        <v>125</v>
      </c>
      <c r="B86" s="472"/>
      <c r="C86" s="472"/>
      <c r="D86" s="472"/>
      <c r="E86" s="472"/>
      <c r="F86" s="472"/>
      <c r="G86" s="472"/>
      <c r="H86" s="472"/>
      <c r="I86" s="472"/>
      <c r="J86" s="138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64"/>
      <c r="AD86" s="64"/>
      <c r="AE86" s="64"/>
      <c r="AF86" s="37"/>
    </row>
    <row r="87" spans="1:32" x14ac:dyDescent="0.2">
      <c r="A87" s="209" t="s">
        <v>126</v>
      </c>
      <c r="B87" s="4">
        <v>-49.999999999999993</v>
      </c>
      <c r="C87" s="28">
        <v>-14</v>
      </c>
      <c r="D87" s="38">
        <v>25.5</v>
      </c>
      <c r="E87" s="37">
        <v>48</v>
      </c>
      <c r="F87" s="37">
        <v>39.299999999999997</v>
      </c>
      <c r="G87" s="37">
        <v>14.899999999999999</v>
      </c>
      <c r="H87" s="4">
        <v>43</v>
      </c>
      <c r="I87" s="28">
        <v>75.400000000000006</v>
      </c>
      <c r="J87" s="28">
        <v>57.499999999999993</v>
      </c>
      <c r="K87" s="37">
        <v>67.7</v>
      </c>
      <c r="L87" s="37">
        <v>67.3</v>
      </c>
      <c r="M87" s="37">
        <v>78</v>
      </c>
      <c r="N87" s="37">
        <v>54</v>
      </c>
      <c r="O87" s="37">
        <v>46.100000000000009</v>
      </c>
      <c r="P87" s="37">
        <v>56.3</v>
      </c>
      <c r="Q87" s="37">
        <v>78.400000000000006</v>
      </c>
      <c r="R87" s="37">
        <v>69.7</v>
      </c>
      <c r="S87" s="37">
        <v>56</v>
      </c>
      <c r="T87" s="37">
        <v>51.505016722408016</v>
      </c>
      <c r="U87" s="37">
        <v>65</v>
      </c>
      <c r="V87" s="37">
        <v>48</v>
      </c>
      <c r="W87" s="37">
        <v>48.4</v>
      </c>
      <c r="X87" s="37">
        <v>42.8</v>
      </c>
      <c r="Y87" s="37">
        <v>37.199999999999996</v>
      </c>
      <c r="Z87" s="37">
        <v>29.2</v>
      </c>
      <c r="AA87" s="37">
        <v>-7.228915662650607</v>
      </c>
      <c r="AB87" s="37">
        <v>-20.399999999999999</v>
      </c>
      <c r="AC87" s="64">
        <v>29.2</v>
      </c>
      <c r="AD87" s="64">
        <v>-23.90572390572391</v>
      </c>
      <c r="AE87" s="64">
        <v>-8.6666666666666572</v>
      </c>
      <c r="AF87" s="37">
        <v>-12.666666666666671</v>
      </c>
    </row>
    <row r="88" spans="1:32" x14ac:dyDescent="0.2">
      <c r="A88" s="209" t="s">
        <v>127</v>
      </c>
      <c r="B88" s="4">
        <v>0</v>
      </c>
      <c r="C88" s="28">
        <v>24</v>
      </c>
      <c r="D88" s="38">
        <v>74.5</v>
      </c>
      <c r="E88" s="37">
        <v>60.2</v>
      </c>
      <c r="F88" s="37">
        <v>36.4</v>
      </c>
      <c r="G88" s="37">
        <v>51.2</v>
      </c>
      <c r="H88" s="4">
        <v>26.6</v>
      </c>
      <c r="I88" s="28">
        <v>58</v>
      </c>
      <c r="J88" s="28">
        <v>44.9</v>
      </c>
      <c r="K88" s="37">
        <v>55.900000000000006</v>
      </c>
      <c r="L88" s="37">
        <v>36.900000000000006</v>
      </c>
      <c r="M88" s="37">
        <v>50.499999999999993</v>
      </c>
      <c r="N88" s="37">
        <v>41</v>
      </c>
      <c r="O88" s="37">
        <v>45.099999999999994</v>
      </c>
      <c r="P88" s="37">
        <v>48.6</v>
      </c>
      <c r="Q88" s="37">
        <v>53.100000000000009</v>
      </c>
      <c r="R88" s="37">
        <v>32.700000000000003</v>
      </c>
      <c r="S88" s="37">
        <v>44.400000000000006</v>
      </c>
      <c r="T88" s="37">
        <v>41.471571906354519</v>
      </c>
      <c r="U88" s="37">
        <v>38.999999999999993</v>
      </c>
      <c r="V88" s="37">
        <v>24.5</v>
      </c>
      <c r="W88" s="37">
        <v>30.799999999999997</v>
      </c>
      <c r="X88" s="37">
        <v>28.400000000000006</v>
      </c>
      <c r="Y88" s="37">
        <v>26.8</v>
      </c>
      <c r="Z88" s="37">
        <v>12</v>
      </c>
      <c r="AA88" s="37">
        <v>-13.944223107569719</v>
      </c>
      <c r="AB88" s="37">
        <v>-12.8</v>
      </c>
      <c r="AC88" s="64">
        <v>6.7999999999999972</v>
      </c>
      <c r="AD88" s="64">
        <v>-17.171717171717169</v>
      </c>
      <c r="AE88" s="64">
        <v>9.6666666666666714</v>
      </c>
      <c r="AF88" s="37">
        <v>-5.3333333333333357</v>
      </c>
    </row>
    <row r="89" spans="1:32" x14ac:dyDescent="0.2">
      <c r="A89" s="209" t="s">
        <v>128</v>
      </c>
      <c r="B89" s="4">
        <v>7.8999999999999986</v>
      </c>
      <c r="C89" s="28">
        <v>-4</v>
      </c>
      <c r="D89" s="38">
        <v>56.8</v>
      </c>
      <c r="E89" s="37">
        <v>27.400000000000002</v>
      </c>
      <c r="F89" s="37">
        <v>21.5</v>
      </c>
      <c r="G89" s="37">
        <v>42</v>
      </c>
      <c r="H89" s="4">
        <v>35.200000000000003</v>
      </c>
      <c r="I89" s="28">
        <v>45.7</v>
      </c>
      <c r="J89" s="28">
        <v>62.8</v>
      </c>
      <c r="K89" s="37">
        <v>38</v>
      </c>
      <c r="L89" s="37">
        <v>78.599999999999994</v>
      </c>
      <c r="M89" s="37">
        <v>74</v>
      </c>
      <c r="N89" s="37">
        <v>51.899999999999991</v>
      </c>
      <c r="O89" s="37">
        <v>57.599999999999994</v>
      </c>
      <c r="P89" s="37">
        <v>62.999999999999993</v>
      </c>
      <c r="Q89" s="37">
        <v>57.2</v>
      </c>
      <c r="R89" s="37">
        <v>53.2</v>
      </c>
      <c r="S89" s="37">
        <v>42.7</v>
      </c>
      <c r="T89" s="37">
        <v>47.157190635451499</v>
      </c>
      <c r="U89" s="37">
        <v>48</v>
      </c>
      <c r="V89" s="37">
        <v>34.000000000000007</v>
      </c>
      <c r="W89" s="37">
        <v>39.999999999999993</v>
      </c>
      <c r="X89" s="37">
        <v>43.999999999999993</v>
      </c>
      <c r="Y89" s="37">
        <v>30</v>
      </c>
      <c r="Z89" s="37">
        <v>10.8</v>
      </c>
      <c r="AA89" s="37">
        <v>-10.358565737051791</v>
      </c>
      <c r="AB89" s="37">
        <v>7.2000000000000028</v>
      </c>
      <c r="AC89" s="64">
        <v>18.399999999999999</v>
      </c>
      <c r="AD89" s="64">
        <v>-2.0202020202020208</v>
      </c>
      <c r="AE89" s="64">
        <v>4.3478260869565304</v>
      </c>
      <c r="AF89" s="37">
        <v>26.333333333333332</v>
      </c>
    </row>
    <row r="90" spans="1:32" x14ac:dyDescent="0.2">
      <c r="A90" s="209" t="s">
        <v>129</v>
      </c>
      <c r="B90" s="4">
        <v>-5.2000000000000028</v>
      </c>
      <c r="C90" s="28">
        <v>-18</v>
      </c>
      <c r="D90" s="38">
        <v>45.1</v>
      </c>
      <c r="E90" s="38">
        <v>20.599999999999998</v>
      </c>
      <c r="F90" s="37">
        <v>16.399999999999999</v>
      </c>
      <c r="G90" s="37">
        <v>20.100000000000001</v>
      </c>
      <c r="H90" s="37">
        <v>27.5</v>
      </c>
      <c r="I90" s="28">
        <v>43.900000000000006</v>
      </c>
      <c r="J90" s="28">
        <v>31.900000000000002</v>
      </c>
      <c r="K90" s="37">
        <v>9.2000000000000028</v>
      </c>
      <c r="L90" s="37">
        <v>40.1</v>
      </c>
      <c r="M90" s="37">
        <v>44</v>
      </c>
      <c r="N90" s="37">
        <v>26.299999999999997</v>
      </c>
      <c r="O90" s="37">
        <v>30.200000000000003</v>
      </c>
      <c r="P90" s="37">
        <v>30.4</v>
      </c>
      <c r="Q90" s="37">
        <v>34.5</v>
      </c>
      <c r="R90" s="37">
        <v>23.900000000000002</v>
      </c>
      <c r="S90" s="37">
        <v>17.7</v>
      </c>
      <c r="T90" s="37">
        <v>24.414715719063544</v>
      </c>
      <c r="U90" s="37">
        <v>20</v>
      </c>
      <c r="V90" s="37">
        <v>19</v>
      </c>
      <c r="W90" s="37">
        <v>24.800000000000004</v>
      </c>
      <c r="X90" s="37">
        <v>12.399999999999999</v>
      </c>
      <c r="Y90" s="37">
        <v>25.200000000000003</v>
      </c>
      <c r="Z90" s="37">
        <v>0.80000000000000426</v>
      </c>
      <c r="AA90" s="37">
        <v>-15.537848605577693</v>
      </c>
      <c r="AB90" s="37">
        <v>-13.600000000000001</v>
      </c>
      <c r="AC90" s="64">
        <v>-3.2000000000000028</v>
      </c>
      <c r="AD90" s="64">
        <v>-23.90572390572391</v>
      </c>
      <c r="AE90" s="64">
        <v>-9.6666666666666679</v>
      </c>
      <c r="AF90" s="37">
        <v>17.666666666666661</v>
      </c>
    </row>
    <row r="91" spans="1:32" x14ac:dyDescent="0.2">
      <c r="A91" s="209" t="s">
        <v>130</v>
      </c>
      <c r="B91" s="4">
        <v>71</v>
      </c>
      <c r="C91" s="28">
        <v>94</v>
      </c>
      <c r="D91" s="38">
        <v>84.3</v>
      </c>
      <c r="E91" s="37">
        <v>63.1</v>
      </c>
      <c r="F91" s="37">
        <v>57.100000000000009</v>
      </c>
      <c r="G91" s="37">
        <v>66.5</v>
      </c>
      <c r="H91" s="4">
        <v>63.800000000000004</v>
      </c>
      <c r="I91" s="28">
        <v>67</v>
      </c>
      <c r="J91" s="28">
        <v>70.600000000000009</v>
      </c>
      <c r="K91" s="37">
        <v>50.3</v>
      </c>
      <c r="L91" s="37">
        <v>78.599999999999994</v>
      </c>
      <c r="M91" s="37">
        <v>73</v>
      </c>
      <c r="N91" s="37">
        <v>66.2</v>
      </c>
      <c r="O91" s="37">
        <v>61.400000000000006</v>
      </c>
      <c r="P91" s="37">
        <v>50.399999999999991</v>
      </c>
      <c r="Q91" s="37">
        <v>70.5</v>
      </c>
      <c r="R91" s="37">
        <v>53.900000000000006</v>
      </c>
      <c r="S91" s="37">
        <v>51</v>
      </c>
      <c r="T91" s="37">
        <v>50.167224080267559</v>
      </c>
      <c r="U91" s="37">
        <v>46.5</v>
      </c>
      <c r="V91" s="37">
        <v>49</v>
      </c>
      <c r="W91" s="37">
        <v>42.4</v>
      </c>
      <c r="X91" s="37">
        <v>24.000000000000004</v>
      </c>
      <c r="Y91" s="37">
        <v>43.199999999999996</v>
      </c>
      <c r="Z91" s="37">
        <v>18.399999999999999</v>
      </c>
      <c r="AA91" s="37">
        <v>-2.0080321285140599</v>
      </c>
      <c r="AB91" s="37">
        <v>10.799999999999997</v>
      </c>
      <c r="AC91" s="64">
        <v>18.400000000000006</v>
      </c>
      <c r="AD91" s="64">
        <v>-16.161616161616156</v>
      </c>
      <c r="AE91" s="64">
        <v>10.666666666666671</v>
      </c>
      <c r="AF91" s="37">
        <v>23.999999999999996</v>
      </c>
    </row>
    <row r="92" spans="1:32" x14ac:dyDescent="0.2">
      <c r="A92" s="209" t="s">
        <v>131</v>
      </c>
      <c r="B92" s="4">
        <v>46.099999999999994</v>
      </c>
      <c r="C92" s="28">
        <v>72</v>
      </c>
      <c r="D92" s="38">
        <v>80.400000000000006</v>
      </c>
      <c r="E92" s="37">
        <v>69.8</v>
      </c>
      <c r="F92" s="37">
        <v>39.299999999999997</v>
      </c>
      <c r="G92" s="37">
        <v>39.6</v>
      </c>
      <c r="H92" s="4">
        <v>37.200000000000003</v>
      </c>
      <c r="I92" s="28">
        <v>55.7</v>
      </c>
      <c r="J92" s="28">
        <v>49.8</v>
      </c>
      <c r="K92" s="37">
        <v>38.499999999999993</v>
      </c>
      <c r="L92" s="37">
        <v>56.6</v>
      </c>
      <c r="M92" s="37">
        <v>75.399999999999991</v>
      </c>
      <c r="N92" s="37">
        <v>67.900000000000006</v>
      </c>
      <c r="O92" s="37">
        <v>52.199999999999996</v>
      </c>
      <c r="P92" s="37">
        <v>62.6</v>
      </c>
      <c r="Q92" s="37">
        <v>66.399999999999991</v>
      </c>
      <c r="R92" s="37">
        <v>43.800000000000004</v>
      </c>
      <c r="S92" s="37">
        <v>41.599999999999994</v>
      </c>
      <c r="T92" s="37">
        <v>42.140468227424741</v>
      </c>
      <c r="U92" s="37">
        <v>40</v>
      </c>
      <c r="V92" s="37">
        <v>58.5</v>
      </c>
      <c r="W92" s="37">
        <v>34.400000000000006</v>
      </c>
      <c r="X92" s="37">
        <v>23.2</v>
      </c>
      <c r="Y92" s="37">
        <v>30</v>
      </c>
      <c r="Z92" s="37">
        <v>6</v>
      </c>
      <c r="AA92" s="37">
        <v>-15.936254980079678</v>
      </c>
      <c r="AB92" s="37">
        <v>-17.999999999999996</v>
      </c>
      <c r="AC92" s="64">
        <v>6</v>
      </c>
      <c r="AD92" s="64">
        <v>-27.946127946127955</v>
      </c>
      <c r="AE92" s="64">
        <v>7.3333333333333357</v>
      </c>
      <c r="AF92" s="37">
        <v>19.666666666666664</v>
      </c>
    </row>
    <row r="93" spans="1:32" x14ac:dyDescent="0.2">
      <c r="A93" s="209" t="s">
        <v>132</v>
      </c>
      <c r="B93" s="4">
        <v>5.3000000000000007</v>
      </c>
      <c r="C93" s="28">
        <v>12</v>
      </c>
      <c r="D93" s="38">
        <v>39.200000000000003</v>
      </c>
      <c r="E93" s="37">
        <v>42.4</v>
      </c>
      <c r="F93" s="37">
        <v>22.9</v>
      </c>
      <c r="G93" s="37">
        <v>26.200000000000003</v>
      </c>
      <c r="H93" s="4">
        <v>3.8000000000000043</v>
      </c>
      <c r="I93" s="28">
        <v>9.8999999999999986</v>
      </c>
      <c r="J93" s="28">
        <v>17.199999999999996</v>
      </c>
      <c r="K93" s="37">
        <v>10.3</v>
      </c>
      <c r="L93" s="37">
        <v>33.700000000000003</v>
      </c>
      <c r="M93" s="37">
        <v>31.400000000000002</v>
      </c>
      <c r="N93" s="37">
        <v>18.700000000000003</v>
      </c>
      <c r="O93" s="37">
        <v>18.3</v>
      </c>
      <c r="P93" s="37">
        <v>35.299999999999997</v>
      </c>
      <c r="Q93" s="37">
        <v>27.4</v>
      </c>
      <c r="R93" s="37">
        <v>11.100000000000001</v>
      </c>
      <c r="S93" s="37">
        <v>30.000000000000004</v>
      </c>
      <c r="T93" s="37">
        <v>22.408026755852845</v>
      </c>
      <c r="U93" s="37">
        <v>20</v>
      </c>
      <c r="V93" s="37">
        <v>24.5</v>
      </c>
      <c r="W93" s="37">
        <v>20.8</v>
      </c>
      <c r="X93" s="37">
        <v>8.4000000000000021</v>
      </c>
      <c r="Y93" s="37">
        <v>22.400000000000006</v>
      </c>
      <c r="Z93" s="37">
        <v>8.8000000000000007</v>
      </c>
      <c r="AA93" s="37">
        <v>-10.040160642570282</v>
      </c>
      <c r="AB93" s="37">
        <v>-9.5999999999999979</v>
      </c>
      <c r="AC93" s="64">
        <v>-4.3999999999999986</v>
      </c>
      <c r="AD93" s="64">
        <v>-14.478114478114474</v>
      </c>
      <c r="AE93" s="64">
        <v>3</v>
      </c>
      <c r="AF93" s="37">
        <v>10.333333333333329</v>
      </c>
    </row>
    <row r="94" spans="1:32" x14ac:dyDescent="0.2">
      <c r="A94" s="209" t="s">
        <v>103</v>
      </c>
      <c r="B94" s="4">
        <v>-7.8999999999999986</v>
      </c>
      <c r="C94" s="28">
        <v>42</v>
      </c>
      <c r="D94" s="38">
        <v>56.9</v>
      </c>
      <c r="E94" s="37">
        <v>53.500000000000007</v>
      </c>
      <c r="F94" s="37">
        <v>33.6</v>
      </c>
      <c r="G94" s="37">
        <v>64.099999999999994</v>
      </c>
      <c r="H94" s="4">
        <v>57.5</v>
      </c>
      <c r="I94" s="28">
        <v>66.099999999999994</v>
      </c>
      <c r="J94" s="28">
        <v>65.300000000000011</v>
      </c>
      <c r="K94" s="37">
        <v>36.900000000000006</v>
      </c>
      <c r="L94" s="37">
        <v>62.6</v>
      </c>
      <c r="M94" s="37">
        <v>66.8</v>
      </c>
      <c r="N94" s="37">
        <v>47.099999999999994</v>
      </c>
      <c r="O94" s="37">
        <v>49.500000000000007</v>
      </c>
      <c r="P94" s="37">
        <v>40.9</v>
      </c>
      <c r="Q94" s="37">
        <v>47.2</v>
      </c>
      <c r="R94" s="37">
        <v>44.8</v>
      </c>
      <c r="S94" s="37">
        <v>43</v>
      </c>
      <c r="T94" s="37">
        <v>42.140468227424762</v>
      </c>
      <c r="U94" s="37">
        <v>47.5</v>
      </c>
      <c r="V94" s="37">
        <v>40.500000000000007</v>
      </c>
      <c r="W94" s="37">
        <v>44.399999999999991</v>
      </c>
      <c r="X94" s="37">
        <v>37.600000000000009</v>
      </c>
      <c r="Y94" s="37">
        <v>32</v>
      </c>
      <c r="Z94" s="37">
        <v>15.200000000000003</v>
      </c>
      <c r="AA94" s="37">
        <v>3.9840637450199168</v>
      </c>
      <c r="AB94" s="37">
        <v>13.199999999999992</v>
      </c>
      <c r="AC94" s="64">
        <v>14.800000000000004</v>
      </c>
      <c r="AD94" s="64">
        <v>-5.7239057239057161</v>
      </c>
      <c r="AE94" s="64">
        <v>8</v>
      </c>
      <c r="AF94" s="37">
        <v>26.333333333333329</v>
      </c>
    </row>
    <row r="95" spans="1:32" x14ac:dyDescent="0.2">
      <c r="A95" s="210" t="s">
        <v>133</v>
      </c>
      <c r="B95" s="4">
        <v>17.099999999999994</v>
      </c>
      <c r="C95" s="28">
        <v>32</v>
      </c>
      <c r="D95" s="38">
        <v>60.8</v>
      </c>
      <c r="E95" s="37">
        <v>69.8</v>
      </c>
      <c r="F95" s="37">
        <v>45.7</v>
      </c>
      <c r="G95" s="37">
        <v>59.3</v>
      </c>
      <c r="H95" s="4">
        <v>41.099999999999994</v>
      </c>
      <c r="I95" s="28">
        <v>50.400000000000006</v>
      </c>
      <c r="J95" s="28">
        <v>61.599999999999994</v>
      </c>
      <c r="K95" s="37">
        <v>22.6</v>
      </c>
      <c r="L95" s="37">
        <v>55.599999999999994</v>
      </c>
      <c r="M95" s="37">
        <v>56.000000000000007</v>
      </c>
      <c r="N95" s="37">
        <v>50.2</v>
      </c>
      <c r="O95" s="37">
        <v>49.400000000000006</v>
      </c>
      <c r="P95" s="37">
        <v>41.3</v>
      </c>
      <c r="Q95" s="37">
        <v>42.8</v>
      </c>
      <c r="R95" s="37">
        <v>44.099999999999994</v>
      </c>
      <c r="S95" s="37">
        <v>40</v>
      </c>
      <c r="T95" s="37">
        <v>41.806020066889623</v>
      </c>
      <c r="U95" s="37">
        <v>43.5</v>
      </c>
      <c r="V95" s="37">
        <v>36.999999999999993</v>
      </c>
      <c r="W95" s="37">
        <v>49.199999999999996</v>
      </c>
      <c r="X95" s="37">
        <v>32.399999999999991</v>
      </c>
      <c r="Y95" s="37">
        <v>37.200000000000003</v>
      </c>
      <c r="Z95" s="37">
        <v>14.799999999999997</v>
      </c>
      <c r="AA95" s="37">
        <v>-8.4337349397590415</v>
      </c>
      <c r="AB95" s="37">
        <v>9.1999999999999957</v>
      </c>
      <c r="AC95" s="64">
        <v>13.600000000000001</v>
      </c>
      <c r="AD95" s="64">
        <v>-7.7441077441077439</v>
      </c>
      <c r="AE95" s="64">
        <v>10</v>
      </c>
      <c r="AF95" s="37">
        <v>24.333333333333339</v>
      </c>
    </row>
    <row r="96" spans="1:32" x14ac:dyDescent="0.2">
      <c r="A96" s="209" t="s">
        <v>146</v>
      </c>
      <c r="B96" s="4">
        <v>14.5</v>
      </c>
      <c r="C96" s="28">
        <v>24</v>
      </c>
      <c r="D96" s="38">
        <v>15.7</v>
      </c>
      <c r="E96" s="37">
        <v>54.8</v>
      </c>
      <c r="F96" s="37">
        <v>29.299999999999997</v>
      </c>
      <c r="G96" s="37">
        <v>41.6</v>
      </c>
      <c r="H96" s="4">
        <v>23.7</v>
      </c>
      <c r="I96" s="28">
        <v>49</v>
      </c>
      <c r="J96" s="28">
        <v>20.799999999999997</v>
      </c>
      <c r="K96" s="37">
        <v>18.400000000000002</v>
      </c>
      <c r="L96" s="37">
        <v>20.3</v>
      </c>
      <c r="M96" s="37">
        <v>29.599999999999998</v>
      </c>
      <c r="N96" s="37">
        <v>26.599999999999998</v>
      </c>
      <c r="O96" s="37">
        <v>19.600000000000001</v>
      </c>
      <c r="P96" s="37">
        <v>23.099999999999998</v>
      </c>
      <c r="Q96" s="37">
        <v>28.099999999999998</v>
      </c>
      <c r="R96" s="37">
        <v>32.299999999999997</v>
      </c>
      <c r="S96" s="37">
        <v>17.599999999999998</v>
      </c>
      <c r="T96" s="37">
        <v>19.063545150501675</v>
      </c>
      <c r="U96" s="37">
        <v>16.5</v>
      </c>
      <c r="V96" s="37">
        <v>19</v>
      </c>
      <c r="W96" s="37">
        <v>15.600000000000001</v>
      </c>
      <c r="X96" s="37">
        <v>17.2</v>
      </c>
      <c r="Y96" s="37">
        <v>19.200000000000003</v>
      </c>
      <c r="Z96" s="37">
        <v>24.4</v>
      </c>
      <c r="AA96" s="37">
        <v>-10.756972111553786</v>
      </c>
      <c r="AB96" s="37">
        <v>4</v>
      </c>
      <c r="AC96" s="64">
        <v>2</v>
      </c>
      <c r="AD96" s="64">
        <v>-7.0707070707070727</v>
      </c>
      <c r="AE96" s="64">
        <v>-6</v>
      </c>
      <c r="AF96" s="37">
        <v>17.333333333333332</v>
      </c>
    </row>
    <row r="97" spans="1:36" x14ac:dyDescent="0.2">
      <c r="A97" s="209" t="s">
        <v>134</v>
      </c>
      <c r="B97" s="37">
        <v>10.5</v>
      </c>
      <c r="C97" s="28">
        <v>32</v>
      </c>
      <c r="D97" s="38">
        <v>56.9</v>
      </c>
      <c r="E97" s="38">
        <v>46.600000000000009</v>
      </c>
      <c r="F97" s="37">
        <v>24.3</v>
      </c>
      <c r="G97" s="37">
        <v>58</v>
      </c>
      <c r="H97" s="37">
        <v>23.599999999999998</v>
      </c>
      <c r="I97" s="28">
        <v>57.6</v>
      </c>
      <c r="J97" s="28">
        <v>40.799999999999997</v>
      </c>
      <c r="K97" s="37">
        <v>42.6</v>
      </c>
      <c r="L97" s="37">
        <v>45.5</v>
      </c>
      <c r="M97" s="37">
        <v>42.9</v>
      </c>
      <c r="N97" s="37">
        <v>40.300000000000004</v>
      </c>
      <c r="O97" s="37">
        <v>39.700000000000003</v>
      </c>
      <c r="P97" s="37">
        <v>26.2</v>
      </c>
      <c r="Q97" s="37">
        <v>36.599999999999994</v>
      </c>
      <c r="R97" s="37">
        <v>24.900000000000002</v>
      </c>
      <c r="S97" s="37">
        <v>30.000000000000004</v>
      </c>
      <c r="T97" s="37">
        <v>27.759197324414718</v>
      </c>
      <c r="U97" s="37">
        <v>29</v>
      </c>
      <c r="V97" s="37">
        <v>21.5</v>
      </c>
      <c r="W97" s="37">
        <v>25.999999999999996</v>
      </c>
      <c r="X97" s="37">
        <v>16.799999999999997</v>
      </c>
      <c r="Y97" s="37">
        <v>22.4</v>
      </c>
      <c r="Z97" s="37">
        <v>-6</v>
      </c>
      <c r="AA97" s="37">
        <v>-1.2048192771084345</v>
      </c>
      <c r="AB97" s="37">
        <v>-10.800000000000004</v>
      </c>
      <c r="AC97" s="64">
        <v>13.600000000000005</v>
      </c>
      <c r="AD97" s="64">
        <v>-19.191919191919194</v>
      </c>
      <c r="AE97" s="64">
        <v>-11.333333333333336</v>
      </c>
      <c r="AF97" s="37">
        <v>16.333333333333336</v>
      </c>
    </row>
    <row r="98" spans="1:36" x14ac:dyDescent="0.2">
      <c r="A98" s="209" t="s">
        <v>112</v>
      </c>
      <c r="B98" s="37">
        <v>31.6</v>
      </c>
      <c r="C98" s="28">
        <v>38</v>
      </c>
      <c r="D98" s="38">
        <v>31.4</v>
      </c>
      <c r="E98" s="38">
        <v>65.8</v>
      </c>
      <c r="F98" s="37">
        <v>33.599999999999994</v>
      </c>
      <c r="G98" s="37">
        <v>35.099999999999994</v>
      </c>
      <c r="H98" s="37">
        <v>15.399999999999999</v>
      </c>
      <c r="I98" s="28">
        <v>23.1</v>
      </c>
      <c r="J98" s="28">
        <v>4.9000000000000021</v>
      </c>
      <c r="K98" s="37">
        <v>-27.099999999999998</v>
      </c>
      <c r="L98" s="37">
        <v>-6.8999999999999986</v>
      </c>
      <c r="M98" s="37">
        <v>42.599999999999994</v>
      </c>
      <c r="N98" s="37">
        <v>21.5</v>
      </c>
      <c r="O98" s="37">
        <v>16</v>
      </c>
      <c r="P98" s="37">
        <v>7.3000000000000007</v>
      </c>
      <c r="Q98" s="37">
        <v>26</v>
      </c>
      <c r="R98" s="37">
        <v>16.5</v>
      </c>
      <c r="S98" s="37">
        <v>14.700000000000003</v>
      </c>
      <c r="T98" s="37">
        <v>15.719063545150505</v>
      </c>
      <c r="U98" s="37">
        <v>15.5</v>
      </c>
      <c r="V98" s="37">
        <v>19</v>
      </c>
      <c r="W98" s="37">
        <v>13.600000000000001</v>
      </c>
      <c r="X98" s="37">
        <v>14</v>
      </c>
      <c r="Y98" s="37">
        <v>-2.4000000000000021</v>
      </c>
      <c r="Z98" s="37">
        <v>2.3999999999999986</v>
      </c>
      <c r="AA98" s="37">
        <v>-4.3824701195219085</v>
      </c>
      <c r="AB98" s="37">
        <v>-10.400000000000002</v>
      </c>
      <c r="AC98" s="64">
        <v>8.3999999999999986</v>
      </c>
      <c r="AD98" s="64">
        <v>-12.121212121212128</v>
      </c>
      <c r="AE98" s="64">
        <v>-4.3333333333333357</v>
      </c>
      <c r="AF98" s="37">
        <v>17.666666666666664</v>
      </c>
    </row>
    <row r="99" spans="1:36" s="42" customFormat="1" ht="14.25" customHeight="1" x14ac:dyDescent="0.2">
      <c r="A99" s="475" t="s">
        <v>153</v>
      </c>
      <c r="B99" s="475"/>
      <c r="C99" s="475"/>
      <c r="D99" s="475"/>
      <c r="E99" s="475"/>
      <c r="F99" s="475"/>
      <c r="G99" s="475"/>
      <c r="H99" s="475"/>
      <c r="I99" s="475"/>
      <c r="J99" s="144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64"/>
      <c r="AD99" s="64"/>
      <c r="AE99" s="64"/>
      <c r="AF99" s="37"/>
    </row>
    <row r="100" spans="1:36" ht="14.25" customHeight="1" x14ac:dyDescent="0.2">
      <c r="A100" s="206" t="s">
        <v>136</v>
      </c>
      <c r="B100" s="37">
        <v>13.2</v>
      </c>
      <c r="C100" s="28">
        <v>8</v>
      </c>
      <c r="D100" s="38">
        <v>9.8000000000000007</v>
      </c>
      <c r="E100" s="38">
        <v>35.6</v>
      </c>
      <c r="F100" s="37">
        <v>6.4</v>
      </c>
      <c r="G100" s="37">
        <v>9.6999999999999993</v>
      </c>
      <c r="H100" s="37">
        <v>5.3</v>
      </c>
      <c r="I100" s="28">
        <v>4.2</v>
      </c>
      <c r="J100" s="28">
        <v>22.9</v>
      </c>
      <c r="K100" s="37">
        <v>11.3</v>
      </c>
      <c r="L100" s="37">
        <v>4.8</v>
      </c>
      <c r="M100" s="37">
        <v>6.9</v>
      </c>
      <c r="N100" s="37">
        <v>4.4000000000000004</v>
      </c>
      <c r="O100" s="37">
        <v>3.1</v>
      </c>
      <c r="P100" s="37">
        <v>4.5</v>
      </c>
      <c r="Q100" s="37">
        <v>1.3698630136986301</v>
      </c>
      <c r="R100" s="37">
        <v>5</v>
      </c>
      <c r="S100" s="37">
        <v>1</v>
      </c>
      <c r="T100" s="37">
        <v>3.0100334448160537</v>
      </c>
      <c r="U100" s="37">
        <v>1</v>
      </c>
      <c r="V100" s="37">
        <v>1</v>
      </c>
      <c r="W100" s="37">
        <v>4.3999999999999995</v>
      </c>
      <c r="X100" s="37">
        <v>3.5999999999999996</v>
      </c>
      <c r="Y100" s="37">
        <v>0.4</v>
      </c>
      <c r="Z100" s="37">
        <v>4</v>
      </c>
      <c r="AA100" s="37">
        <v>1.9920318725099602</v>
      </c>
      <c r="AB100" s="37">
        <v>3.2</v>
      </c>
      <c r="AC100" s="64">
        <v>1.2</v>
      </c>
      <c r="AD100" s="64">
        <v>4.3771043771043772</v>
      </c>
      <c r="AE100" s="64">
        <v>2</v>
      </c>
      <c r="AF100" s="37">
        <v>7.333333333333333</v>
      </c>
    </row>
    <row r="101" spans="1:36" ht="14.25" customHeight="1" x14ac:dyDescent="0.2">
      <c r="A101" s="206" t="s">
        <v>137</v>
      </c>
      <c r="B101" s="37">
        <v>5.3</v>
      </c>
      <c r="C101" s="28">
        <v>4</v>
      </c>
      <c r="D101" s="38">
        <v>3.9</v>
      </c>
      <c r="E101" s="38">
        <v>2.7</v>
      </c>
      <c r="F101" s="37">
        <v>13.6</v>
      </c>
      <c r="G101" s="37">
        <v>2</v>
      </c>
      <c r="H101" s="37">
        <v>2.4</v>
      </c>
      <c r="I101" s="28">
        <v>3.3</v>
      </c>
      <c r="J101" s="28">
        <v>14.7</v>
      </c>
      <c r="K101" s="37">
        <v>29.2</v>
      </c>
      <c r="L101" s="37">
        <v>1.1000000000000001</v>
      </c>
      <c r="M101" s="37">
        <v>2.5</v>
      </c>
      <c r="N101" s="37">
        <v>3.8</v>
      </c>
      <c r="O101" s="37">
        <v>1.4</v>
      </c>
      <c r="P101" s="37">
        <v>3.5</v>
      </c>
      <c r="Q101" s="37">
        <v>1.02739726027397</v>
      </c>
      <c r="R101" s="37">
        <v>2</v>
      </c>
      <c r="S101" s="37">
        <v>3</v>
      </c>
      <c r="T101" s="37">
        <v>3.3444816053511706</v>
      </c>
      <c r="U101" s="37">
        <v>0.5</v>
      </c>
      <c r="V101" s="37">
        <v>1.5</v>
      </c>
      <c r="W101" s="37">
        <v>3.2</v>
      </c>
      <c r="X101" s="37">
        <v>1.6</v>
      </c>
      <c r="Y101" s="37">
        <v>4.8</v>
      </c>
      <c r="Z101" s="37">
        <v>2.4</v>
      </c>
      <c r="AA101" s="37">
        <v>1.1952191235059761</v>
      </c>
      <c r="AB101" s="37">
        <v>1.6</v>
      </c>
      <c r="AC101" s="64">
        <v>1.2</v>
      </c>
      <c r="AD101" s="64">
        <v>4.3771043771043772</v>
      </c>
      <c r="AE101" s="64">
        <v>2.666666666666667</v>
      </c>
      <c r="AF101" s="37">
        <v>1.6666666666666667</v>
      </c>
    </row>
    <row r="102" spans="1:36" ht="14.25" customHeight="1" x14ac:dyDescent="0.2">
      <c r="A102" s="206" t="s">
        <v>138</v>
      </c>
      <c r="B102" s="37">
        <v>22.4</v>
      </c>
      <c r="C102" s="28">
        <v>42</v>
      </c>
      <c r="D102" s="38">
        <v>13.7</v>
      </c>
      <c r="E102" s="38">
        <v>20.5</v>
      </c>
      <c r="F102" s="37">
        <v>37.1</v>
      </c>
      <c r="G102" s="37">
        <v>12.1</v>
      </c>
      <c r="H102" s="37">
        <v>13</v>
      </c>
      <c r="I102" s="28">
        <v>17.5</v>
      </c>
      <c r="J102" s="28">
        <v>26.5</v>
      </c>
      <c r="K102" s="37">
        <v>17.899999999999999</v>
      </c>
      <c r="L102" s="37">
        <v>11.2</v>
      </c>
      <c r="M102" s="37">
        <v>8.3000000000000007</v>
      </c>
      <c r="N102" s="37">
        <v>6.8</v>
      </c>
      <c r="O102" s="37">
        <v>10.8</v>
      </c>
      <c r="P102" s="37">
        <v>18.899999999999999</v>
      </c>
      <c r="Q102" s="37">
        <v>9.24657534246575</v>
      </c>
      <c r="R102" s="37">
        <v>42</v>
      </c>
      <c r="S102" s="37">
        <v>9</v>
      </c>
      <c r="T102" s="37">
        <v>13.377926421404682</v>
      </c>
      <c r="U102" s="37">
        <v>5</v>
      </c>
      <c r="V102" s="37">
        <v>9</v>
      </c>
      <c r="W102" s="37">
        <v>14.000000000000002</v>
      </c>
      <c r="X102" s="37">
        <v>16</v>
      </c>
      <c r="Y102" s="37">
        <v>15.2</v>
      </c>
      <c r="Z102" s="37">
        <v>20.399999999999999</v>
      </c>
      <c r="AA102" s="37">
        <v>15.53784860557769</v>
      </c>
      <c r="AB102" s="37">
        <v>19.2</v>
      </c>
      <c r="AC102" s="64">
        <v>14.799999999999999</v>
      </c>
      <c r="AD102" s="64">
        <v>14.478114478114479</v>
      </c>
      <c r="AE102" s="64">
        <v>13.333333333333334</v>
      </c>
      <c r="AF102" s="37">
        <v>10.666666666666668</v>
      </c>
    </row>
    <row r="103" spans="1:36" ht="14.25" customHeight="1" x14ac:dyDescent="0.2">
      <c r="A103" s="206" t="s">
        <v>139</v>
      </c>
      <c r="B103" s="37">
        <v>38.200000000000003</v>
      </c>
      <c r="C103" s="28">
        <v>30</v>
      </c>
      <c r="D103" s="38">
        <v>35.299999999999997</v>
      </c>
      <c r="E103" s="38">
        <v>17.8</v>
      </c>
      <c r="F103" s="37">
        <v>38.6</v>
      </c>
      <c r="G103" s="37">
        <v>47.2</v>
      </c>
      <c r="H103" s="37">
        <v>44.4</v>
      </c>
      <c r="I103" s="28">
        <v>40.6</v>
      </c>
      <c r="J103" s="28">
        <v>27.3</v>
      </c>
      <c r="K103" s="37">
        <v>23.1</v>
      </c>
      <c r="L103" s="37">
        <v>42.8</v>
      </c>
      <c r="M103" s="37">
        <v>42.2</v>
      </c>
      <c r="N103" s="37">
        <v>37.9</v>
      </c>
      <c r="O103" s="37">
        <v>40</v>
      </c>
      <c r="P103" s="37">
        <v>35.299999999999997</v>
      </c>
      <c r="Q103" s="37">
        <v>44.178082191780803</v>
      </c>
      <c r="R103" s="37">
        <v>123</v>
      </c>
      <c r="S103" s="37">
        <v>40.299999999999997</v>
      </c>
      <c r="T103" s="37">
        <v>33.444816053511708</v>
      </c>
      <c r="U103" s="37">
        <v>45.5</v>
      </c>
      <c r="V103" s="37">
        <v>42</v>
      </c>
      <c r="W103" s="37">
        <v>38</v>
      </c>
      <c r="X103" s="37">
        <v>44.800000000000004</v>
      </c>
      <c r="Y103" s="37">
        <v>42</v>
      </c>
      <c r="Z103" s="37">
        <v>35.6</v>
      </c>
      <c r="AA103" s="37">
        <v>39.840637450199203</v>
      </c>
      <c r="AB103" s="37">
        <v>41.199999999999996</v>
      </c>
      <c r="AC103" s="64">
        <v>44</v>
      </c>
      <c r="AD103" s="64">
        <v>33.333333333333329</v>
      </c>
      <c r="AE103" s="64">
        <v>35</v>
      </c>
      <c r="AF103" s="37">
        <v>38</v>
      </c>
    </row>
    <row r="104" spans="1:36" ht="14.25" customHeight="1" x14ac:dyDescent="0.2">
      <c r="A104" s="206" t="s">
        <v>140</v>
      </c>
      <c r="B104" s="37">
        <v>11.8</v>
      </c>
      <c r="C104" s="28">
        <v>8</v>
      </c>
      <c r="D104" s="38">
        <v>37.299999999999997</v>
      </c>
      <c r="E104" s="38">
        <v>11</v>
      </c>
      <c r="F104" s="37">
        <v>4.3</v>
      </c>
      <c r="G104" s="37">
        <v>22.6</v>
      </c>
      <c r="H104" s="37">
        <v>28.5</v>
      </c>
      <c r="I104" s="28">
        <v>27.4</v>
      </c>
      <c r="J104" s="28">
        <v>6.5</v>
      </c>
      <c r="K104" s="37">
        <v>15.4</v>
      </c>
      <c r="L104" s="37">
        <v>30.5</v>
      </c>
      <c r="M104" s="37">
        <v>35.4</v>
      </c>
      <c r="N104" s="37">
        <v>42.7</v>
      </c>
      <c r="O104" s="37">
        <v>41.4</v>
      </c>
      <c r="P104" s="37">
        <v>30.8</v>
      </c>
      <c r="Q104" s="37">
        <v>42.4657534246575</v>
      </c>
      <c r="R104" s="37">
        <v>118</v>
      </c>
      <c r="S104" s="37">
        <v>40</v>
      </c>
      <c r="T104" s="37">
        <v>44.816053511705682</v>
      </c>
      <c r="U104" s="37">
        <v>46</v>
      </c>
      <c r="V104" s="37">
        <v>46</v>
      </c>
      <c r="W104" s="37">
        <v>39.200000000000003</v>
      </c>
      <c r="X104" s="37">
        <v>32.4</v>
      </c>
      <c r="Y104" s="37">
        <v>36.799999999999997</v>
      </c>
      <c r="Z104" s="37">
        <v>35.199999999999996</v>
      </c>
      <c r="AA104" s="37">
        <v>39.442231075697208</v>
      </c>
      <c r="AB104" s="37">
        <v>33.200000000000003</v>
      </c>
      <c r="AC104" s="64">
        <v>37.6</v>
      </c>
      <c r="AD104" s="64">
        <v>41.07744107744108</v>
      </c>
      <c r="AE104" s="64">
        <v>45</v>
      </c>
      <c r="AF104" s="37">
        <v>38.666666666666664</v>
      </c>
    </row>
    <row r="105" spans="1:36" ht="14.25" customHeight="1" x14ac:dyDescent="0.2">
      <c r="A105" s="206" t="s">
        <v>141</v>
      </c>
      <c r="B105" s="37">
        <v>9.1999999999999993</v>
      </c>
      <c r="C105" s="28">
        <v>8</v>
      </c>
      <c r="D105" s="38">
        <v>0</v>
      </c>
      <c r="E105" s="38">
        <v>12.3</v>
      </c>
      <c r="F105" s="37">
        <v>0</v>
      </c>
      <c r="G105" s="37">
        <v>6.5</v>
      </c>
      <c r="H105" s="37">
        <v>6.3</v>
      </c>
      <c r="I105" s="28">
        <v>7.1</v>
      </c>
      <c r="J105" s="28">
        <v>2</v>
      </c>
      <c r="K105" s="37">
        <v>3.1</v>
      </c>
      <c r="L105" s="37">
        <v>9.6</v>
      </c>
      <c r="M105" s="37">
        <v>4.7</v>
      </c>
      <c r="N105" s="37">
        <v>4.4000000000000004</v>
      </c>
      <c r="O105" s="37">
        <v>3.1</v>
      </c>
      <c r="P105" s="37">
        <v>7</v>
      </c>
      <c r="Q105" s="37">
        <v>1.7123287671232801</v>
      </c>
      <c r="R105" s="37">
        <v>7</v>
      </c>
      <c r="S105" s="37">
        <v>6.7</v>
      </c>
      <c r="T105" s="37">
        <v>2.0066889632107023</v>
      </c>
      <c r="U105" s="37">
        <v>2</v>
      </c>
      <c r="V105" s="37">
        <v>0.5</v>
      </c>
      <c r="W105" s="37">
        <v>1.2</v>
      </c>
      <c r="X105" s="37">
        <v>1.6</v>
      </c>
      <c r="Y105" s="37">
        <v>0.8</v>
      </c>
      <c r="Z105" s="37">
        <v>2.4</v>
      </c>
      <c r="AA105" s="37">
        <v>1.9920318725099602</v>
      </c>
      <c r="AB105" s="37">
        <v>1.6</v>
      </c>
      <c r="AC105" s="64">
        <v>1.2</v>
      </c>
      <c r="AD105" s="64">
        <v>2.3569023569023568</v>
      </c>
      <c r="AE105" s="64">
        <v>2</v>
      </c>
      <c r="AF105" s="37">
        <v>3.6666666666666665</v>
      </c>
    </row>
    <row r="106" spans="1:36" s="42" customFormat="1" ht="15.75" customHeight="1" x14ac:dyDescent="0.2">
      <c r="A106" s="471" t="s">
        <v>154</v>
      </c>
      <c r="B106" s="471"/>
      <c r="C106" s="471"/>
      <c r="D106" s="471"/>
      <c r="E106" s="471"/>
      <c r="F106" s="471"/>
      <c r="G106" s="471"/>
      <c r="H106" s="471"/>
      <c r="I106" s="471"/>
      <c r="J106" s="144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4"/>
      <c r="AC106" s="64"/>
      <c r="AD106" s="64"/>
      <c r="AE106" s="64"/>
      <c r="AF106" s="37"/>
    </row>
    <row r="107" spans="1:36" x14ac:dyDescent="0.2">
      <c r="A107" s="211" t="s">
        <v>143</v>
      </c>
      <c r="B107" s="4">
        <v>100</v>
      </c>
      <c r="C107" s="4">
        <v>75</v>
      </c>
      <c r="D107" s="4">
        <v>75</v>
      </c>
      <c r="E107" s="83">
        <v>75</v>
      </c>
      <c r="F107" s="4">
        <v>200</v>
      </c>
      <c r="G107" s="37">
        <v>250</v>
      </c>
      <c r="H107" s="4">
        <v>210</v>
      </c>
      <c r="I107" s="4">
        <v>200</v>
      </c>
      <c r="J107" s="4">
        <v>200</v>
      </c>
      <c r="K107" s="49">
        <v>200</v>
      </c>
      <c r="L107" s="49">
        <v>200</v>
      </c>
      <c r="M107" s="49">
        <v>300</v>
      </c>
      <c r="N107" s="49">
        <v>300</v>
      </c>
      <c r="O107" s="49">
        <v>300</v>
      </c>
      <c r="P107" s="49">
        <v>300</v>
      </c>
      <c r="Q107" s="49">
        <v>300</v>
      </c>
      <c r="R107" s="49">
        <v>300</v>
      </c>
      <c r="S107" s="49">
        <v>300</v>
      </c>
      <c r="T107" s="49">
        <v>300</v>
      </c>
      <c r="U107" s="49">
        <v>200</v>
      </c>
      <c r="V107" s="49">
        <v>200</v>
      </c>
      <c r="W107" s="49">
        <v>250</v>
      </c>
      <c r="X107" s="49">
        <v>250</v>
      </c>
      <c r="Y107" s="49">
        <v>250</v>
      </c>
      <c r="Z107" s="49">
        <v>250</v>
      </c>
      <c r="AA107" s="49">
        <v>250</v>
      </c>
      <c r="AB107" s="49">
        <v>250</v>
      </c>
      <c r="AC107" s="392">
        <v>250</v>
      </c>
      <c r="AD107" s="392">
        <v>300</v>
      </c>
      <c r="AE107" s="392">
        <v>300</v>
      </c>
      <c r="AF107" s="49">
        <v>300</v>
      </c>
    </row>
    <row r="108" spans="1:36" x14ac:dyDescent="0.2">
      <c r="A108" s="211" t="s">
        <v>144</v>
      </c>
      <c r="B108" s="24">
        <v>76</v>
      </c>
      <c r="C108" s="24">
        <v>50</v>
      </c>
      <c r="D108" s="24">
        <v>51</v>
      </c>
      <c r="E108" s="84">
        <v>73</v>
      </c>
      <c r="F108" s="24">
        <v>140</v>
      </c>
      <c r="G108" s="24">
        <v>200</v>
      </c>
      <c r="H108" s="24">
        <v>207</v>
      </c>
      <c r="I108" s="24">
        <v>198</v>
      </c>
      <c r="J108" s="24">
        <v>200</v>
      </c>
      <c r="K108" s="50">
        <v>195</v>
      </c>
      <c r="L108" s="50">
        <v>187</v>
      </c>
      <c r="M108" s="50">
        <v>277</v>
      </c>
      <c r="N108" s="50">
        <v>293</v>
      </c>
      <c r="O108" s="50">
        <v>294</v>
      </c>
      <c r="P108" s="50">
        <v>286</v>
      </c>
      <c r="Q108" s="50">
        <v>292</v>
      </c>
      <c r="R108" s="50">
        <v>297</v>
      </c>
      <c r="S108" s="50">
        <v>300</v>
      </c>
      <c r="T108" s="50">
        <v>299</v>
      </c>
      <c r="U108" s="50">
        <v>200</v>
      </c>
      <c r="V108" s="50">
        <v>200</v>
      </c>
      <c r="W108" s="50">
        <v>250</v>
      </c>
      <c r="X108" s="50">
        <v>250</v>
      </c>
      <c r="Y108" s="50">
        <v>250</v>
      </c>
      <c r="Z108" s="50">
        <v>250</v>
      </c>
      <c r="AA108" s="50">
        <v>250</v>
      </c>
      <c r="AB108" s="50">
        <v>250</v>
      </c>
      <c r="AC108" s="392">
        <v>250</v>
      </c>
      <c r="AD108" s="392">
        <v>297</v>
      </c>
      <c r="AE108" s="392">
        <v>300</v>
      </c>
      <c r="AF108" s="49">
        <v>300</v>
      </c>
    </row>
    <row r="109" spans="1:36" ht="15" thickBot="1" x14ac:dyDescent="0.25">
      <c r="A109" s="213" t="s">
        <v>145</v>
      </c>
      <c r="B109" s="45">
        <v>76</v>
      </c>
      <c r="C109" s="45">
        <v>66.666666666666657</v>
      </c>
      <c r="D109" s="45">
        <v>68</v>
      </c>
      <c r="E109" s="45">
        <v>97.333333333333343</v>
      </c>
      <c r="F109" s="45">
        <v>70</v>
      </c>
      <c r="G109" s="45">
        <v>80</v>
      </c>
      <c r="H109" s="45">
        <v>98.571428571428584</v>
      </c>
      <c r="I109" s="45">
        <v>99</v>
      </c>
      <c r="J109" s="45">
        <v>100</v>
      </c>
      <c r="K109" s="45">
        <v>97.5</v>
      </c>
      <c r="L109" s="45">
        <v>93.5</v>
      </c>
      <c r="M109" s="45">
        <v>92.333333333333329</v>
      </c>
      <c r="N109" s="45">
        <v>97.666666666666671</v>
      </c>
      <c r="O109" s="45">
        <v>98</v>
      </c>
      <c r="P109" s="45">
        <v>95.333333333333343</v>
      </c>
      <c r="Q109" s="45">
        <v>97.333333333333343</v>
      </c>
      <c r="R109" s="45">
        <v>99</v>
      </c>
      <c r="S109" s="45">
        <v>100</v>
      </c>
      <c r="T109" s="45">
        <v>99.666666666666671</v>
      </c>
      <c r="U109" s="45">
        <v>100</v>
      </c>
      <c r="V109" s="45">
        <v>100</v>
      </c>
      <c r="W109" s="45">
        <v>100</v>
      </c>
      <c r="X109" s="45">
        <v>100</v>
      </c>
      <c r="Y109" s="45">
        <v>100</v>
      </c>
      <c r="Z109" s="45">
        <v>100</v>
      </c>
      <c r="AA109" s="45">
        <v>100</v>
      </c>
      <c r="AB109" s="45">
        <v>100</v>
      </c>
      <c r="AC109" s="429">
        <v>100</v>
      </c>
      <c r="AD109" s="429">
        <v>99</v>
      </c>
      <c r="AE109" s="429">
        <v>100</v>
      </c>
      <c r="AF109" s="51">
        <v>100</v>
      </c>
      <c r="AJ109" s="37"/>
    </row>
    <row r="110" spans="1:36" s="42" customFormat="1" x14ac:dyDescent="0.2">
      <c r="A110" s="15" t="s">
        <v>44</v>
      </c>
      <c r="B110" s="41"/>
      <c r="G110" s="15"/>
      <c r="H110" s="41"/>
      <c r="K110" s="37"/>
      <c r="L110" s="37"/>
      <c r="M110" s="37"/>
      <c r="N110" s="37"/>
      <c r="U110" s="135"/>
      <c r="Y110" s="135"/>
      <c r="AF110" s="37"/>
    </row>
    <row r="111" spans="1:36" x14ac:dyDescent="0.2">
      <c r="A111" s="139"/>
      <c r="B111" s="4"/>
      <c r="C111" s="124"/>
      <c r="D111" s="124"/>
      <c r="E111" s="145"/>
      <c r="F111" s="124"/>
      <c r="G111" s="124"/>
    </row>
    <row r="112" spans="1:36" x14ac:dyDescent="0.2">
      <c r="A112" s="136"/>
      <c r="B112" s="58"/>
      <c r="C112" s="136"/>
      <c r="D112" s="136"/>
      <c r="E112" s="80"/>
      <c r="F112" s="136"/>
      <c r="G112" s="136"/>
    </row>
    <row r="113" spans="1:25" x14ac:dyDescent="0.2">
      <c r="A113" s="136"/>
      <c r="B113" s="58"/>
      <c r="C113" s="136"/>
      <c r="D113" s="136"/>
      <c r="E113" s="80"/>
      <c r="F113" s="136"/>
      <c r="G113" s="136"/>
    </row>
    <row r="114" spans="1:25" x14ac:dyDescent="0.2">
      <c r="A114" s="136"/>
      <c r="B114" s="58"/>
      <c r="C114" s="136"/>
      <c r="D114" s="136"/>
      <c r="E114" s="80"/>
      <c r="F114" s="136"/>
      <c r="G114" s="136"/>
      <c r="N114" s="42"/>
    </row>
    <row r="115" spans="1:25" x14ac:dyDescent="0.2">
      <c r="A115" s="136"/>
      <c r="B115" s="58"/>
      <c r="C115" s="136"/>
      <c r="D115" s="136"/>
      <c r="E115" s="80"/>
      <c r="F115" s="136"/>
      <c r="G115" s="136"/>
    </row>
    <row r="116" spans="1:25" x14ac:dyDescent="0.2">
      <c r="A116" s="136"/>
      <c r="B116" s="58"/>
      <c r="C116" s="136"/>
      <c r="D116" s="136"/>
      <c r="E116" s="80"/>
      <c r="F116" s="136"/>
      <c r="G116" s="136"/>
    </row>
    <row r="117" spans="1:25" x14ac:dyDescent="0.2">
      <c r="A117" s="136"/>
      <c r="B117" s="58"/>
      <c r="C117" s="136"/>
      <c r="D117" s="136"/>
      <c r="E117" s="80"/>
      <c r="F117" s="136"/>
      <c r="G117" s="136"/>
    </row>
    <row r="118" spans="1:25" x14ac:dyDescent="0.2">
      <c r="A118" s="136"/>
      <c r="B118" s="58"/>
      <c r="C118" s="136"/>
      <c r="D118" s="136"/>
      <c r="E118" s="80"/>
      <c r="F118" s="136"/>
      <c r="G118" s="136"/>
    </row>
    <row r="119" spans="1:25" s="57" customFormat="1" x14ac:dyDescent="0.2">
      <c r="A119" s="136"/>
      <c r="B119" s="58"/>
      <c r="C119" s="136"/>
      <c r="D119" s="136"/>
      <c r="E119" s="80"/>
      <c r="F119" s="136"/>
      <c r="G119" s="136"/>
      <c r="I119" s="141"/>
      <c r="J119" s="88"/>
      <c r="K119" s="88"/>
      <c r="L119" s="88"/>
      <c r="M119" s="88"/>
      <c r="N119" s="88"/>
      <c r="O119" s="88"/>
      <c r="P119" s="88"/>
      <c r="Q119" s="88"/>
      <c r="U119" s="5"/>
      <c r="Y119" s="5"/>
    </row>
    <row r="120" spans="1:25" s="57" customFormat="1" x14ac:dyDescent="0.2">
      <c r="A120" s="136"/>
      <c r="B120" s="58"/>
      <c r="C120" s="136"/>
      <c r="D120" s="136"/>
      <c r="E120" s="80"/>
      <c r="F120" s="136"/>
      <c r="G120" s="136"/>
      <c r="I120" s="141"/>
      <c r="J120" s="88"/>
      <c r="K120" s="88"/>
      <c r="L120" s="88"/>
      <c r="M120" s="88"/>
      <c r="N120" s="88"/>
      <c r="O120" s="88"/>
      <c r="P120" s="88"/>
      <c r="Q120" s="88"/>
      <c r="U120" s="5"/>
      <c r="Y120" s="5"/>
    </row>
    <row r="121" spans="1:25" s="57" customFormat="1" x14ac:dyDescent="0.2">
      <c r="A121" s="136"/>
      <c r="B121" s="58"/>
      <c r="C121" s="136"/>
      <c r="D121" s="136"/>
      <c r="E121" s="80"/>
      <c r="F121" s="136"/>
      <c r="G121" s="136"/>
      <c r="I121" s="141"/>
      <c r="J121" s="88"/>
      <c r="K121" s="88"/>
      <c r="L121" s="88"/>
      <c r="M121" s="88"/>
      <c r="N121" s="88"/>
      <c r="O121" s="88"/>
      <c r="P121" s="88"/>
      <c r="Q121" s="88"/>
      <c r="U121" s="5"/>
      <c r="Y121" s="5"/>
    </row>
    <row r="122" spans="1:25" s="57" customFormat="1" x14ac:dyDescent="0.2">
      <c r="A122" s="136"/>
      <c r="B122" s="58"/>
      <c r="C122" s="136"/>
      <c r="D122" s="136"/>
      <c r="E122" s="80"/>
      <c r="F122" s="136"/>
      <c r="G122" s="136"/>
      <c r="I122" s="141"/>
      <c r="J122" s="88"/>
      <c r="K122" s="88"/>
      <c r="L122" s="88"/>
      <c r="M122" s="88"/>
      <c r="N122" s="88"/>
      <c r="O122" s="88"/>
      <c r="P122" s="88"/>
      <c r="Q122" s="88"/>
      <c r="U122" s="5"/>
      <c r="Y122" s="5"/>
    </row>
    <row r="123" spans="1:25" s="57" customFormat="1" x14ac:dyDescent="0.2">
      <c r="A123" s="136"/>
      <c r="B123" s="58"/>
      <c r="C123" s="136"/>
      <c r="D123" s="136"/>
      <c r="E123" s="80"/>
      <c r="F123" s="136"/>
      <c r="G123" s="136"/>
      <c r="I123" s="141"/>
      <c r="J123" s="88"/>
      <c r="K123" s="88"/>
      <c r="L123" s="88"/>
      <c r="M123" s="88"/>
      <c r="N123" s="88"/>
      <c r="O123" s="88"/>
      <c r="P123" s="88"/>
      <c r="Q123" s="88"/>
      <c r="U123" s="5"/>
      <c r="Y123" s="5"/>
    </row>
    <row r="124" spans="1:25" s="57" customFormat="1" x14ac:dyDescent="0.2">
      <c r="A124" s="136"/>
      <c r="B124" s="58"/>
      <c r="C124" s="136"/>
      <c r="D124" s="136"/>
      <c r="E124" s="80"/>
      <c r="F124" s="136"/>
      <c r="G124" s="136"/>
      <c r="I124" s="141"/>
      <c r="J124" s="88"/>
      <c r="K124" s="88"/>
      <c r="L124" s="88"/>
      <c r="M124" s="88"/>
      <c r="N124" s="88"/>
      <c r="O124" s="88"/>
      <c r="P124" s="88"/>
      <c r="Q124" s="88"/>
      <c r="U124" s="5"/>
      <c r="Y124" s="5"/>
    </row>
    <row r="125" spans="1:25" s="57" customFormat="1" x14ac:dyDescent="0.2">
      <c r="A125" s="136"/>
      <c r="B125" s="58"/>
      <c r="C125" s="136"/>
      <c r="D125" s="136"/>
      <c r="E125" s="80"/>
      <c r="F125" s="136"/>
      <c r="G125" s="136"/>
      <c r="I125" s="141"/>
      <c r="J125" s="88"/>
      <c r="K125" s="88"/>
      <c r="L125" s="88"/>
      <c r="M125" s="88"/>
      <c r="N125" s="88"/>
      <c r="O125" s="88"/>
      <c r="P125" s="88"/>
      <c r="Q125" s="88"/>
      <c r="U125" s="5"/>
      <c r="Y125" s="5"/>
    </row>
    <row r="126" spans="1:25" s="57" customFormat="1" x14ac:dyDescent="0.2">
      <c r="A126" s="136"/>
      <c r="B126" s="58"/>
      <c r="C126" s="136"/>
      <c r="D126" s="136"/>
      <c r="E126" s="80"/>
      <c r="F126" s="136"/>
      <c r="G126" s="136"/>
      <c r="I126" s="141"/>
      <c r="J126" s="88"/>
      <c r="K126" s="88"/>
      <c r="L126" s="88"/>
      <c r="M126" s="88"/>
      <c r="N126" s="88"/>
      <c r="O126" s="88"/>
      <c r="P126" s="88"/>
      <c r="Q126" s="88"/>
      <c r="U126" s="5"/>
      <c r="Y126" s="5"/>
    </row>
    <row r="127" spans="1:25" s="57" customFormat="1" x14ac:dyDescent="0.2">
      <c r="A127" s="136"/>
      <c r="B127" s="58"/>
      <c r="C127" s="136"/>
      <c r="D127" s="136"/>
      <c r="E127" s="80"/>
      <c r="F127" s="136"/>
      <c r="G127" s="136"/>
      <c r="I127" s="141"/>
      <c r="J127" s="88"/>
      <c r="K127" s="88"/>
      <c r="L127" s="88"/>
      <c r="M127" s="88"/>
      <c r="N127" s="88"/>
      <c r="O127" s="88"/>
      <c r="P127" s="88"/>
      <c r="Q127" s="88"/>
      <c r="U127" s="5"/>
      <c r="Y127" s="5"/>
    </row>
    <row r="128" spans="1:25" s="57" customFormat="1" x14ac:dyDescent="0.2">
      <c r="A128" s="136"/>
      <c r="B128" s="58"/>
      <c r="C128" s="136"/>
      <c r="D128" s="136"/>
      <c r="E128" s="80"/>
      <c r="F128" s="136"/>
      <c r="G128" s="136"/>
      <c r="I128" s="141"/>
      <c r="J128" s="88"/>
      <c r="K128" s="88"/>
      <c r="L128" s="88"/>
      <c r="M128" s="88"/>
      <c r="N128" s="88"/>
      <c r="O128" s="88"/>
      <c r="P128" s="88"/>
      <c r="Q128" s="88"/>
      <c r="U128" s="5"/>
      <c r="Y128" s="5"/>
    </row>
    <row r="129" spans="1:25" s="57" customFormat="1" x14ac:dyDescent="0.2">
      <c r="A129" s="136"/>
      <c r="B129" s="58"/>
      <c r="C129" s="136"/>
      <c r="D129" s="136"/>
      <c r="E129" s="80"/>
      <c r="F129" s="136"/>
      <c r="G129" s="136"/>
      <c r="I129" s="141"/>
      <c r="J129" s="88"/>
      <c r="K129" s="88"/>
      <c r="L129" s="88"/>
      <c r="M129" s="88"/>
      <c r="N129" s="88"/>
      <c r="O129" s="88"/>
      <c r="P129" s="88"/>
      <c r="Q129" s="88"/>
      <c r="U129" s="5"/>
      <c r="Y129" s="5"/>
    </row>
  </sheetData>
  <mergeCells count="20">
    <mergeCell ref="A106:I106"/>
    <mergeCell ref="A71:I71"/>
    <mergeCell ref="A26:I26"/>
    <mergeCell ref="A42:I42"/>
    <mergeCell ref="A58:I58"/>
    <mergeCell ref="A76:I76"/>
    <mergeCell ref="A81:I81"/>
    <mergeCell ref="A86:I86"/>
    <mergeCell ref="AC3:AF3"/>
    <mergeCell ref="I3:L3"/>
    <mergeCell ref="Y3:AB3"/>
    <mergeCell ref="A99:I99"/>
    <mergeCell ref="M3:P3"/>
    <mergeCell ref="Q3:T3"/>
    <mergeCell ref="B3:D3"/>
    <mergeCell ref="E3:H3"/>
    <mergeCell ref="A5:I5"/>
    <mergeCell ref="A10:I10"/>
    <mergeCell ref="U3:X3"/>
    <mergeCell ref="A3:A4"/>
  </mergeCells>
  <hyperlinks>
    <hyperlink ref="A1" location="Menu!A1" display="Return to Menu"/>
  </hyperlinks>
  <pageMargins left="0.45" right="0.49803149600000002" top="0.4" bottom="0.47244094488188998" header="0.511811023622047" footer="0.511811023622047"/>
  <pageSetup paperSize="9" scale="41" fitToWidth="2" fitToHeight="2" orientation="landscape" r:id="rId1"/>
  <headerFooter alignWithMargins="0"/>
  <rowBreaks count="1" manualBreakCount="1">
    <brk id="57" max="3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G129"/>
  <sheetViews>
    <sheetView view="pageBreakPreview" zoomScale="80" zoomScaleSheetLayoutView="80" workbookViewId="0">
      <pane xSplit="1" ySplit="5" topLeftCell="P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40" customWidth="1"/>
    <col min="2" max="2" width="9" style="33" customWidth="1"/>
    <col min="3" max="3" width="6.7109375" customWidth="1"/>
    <col min="5" max="5" width="10.42578125" style="86" customWidth="1"/>
    <col min="6" max="6" width="11.5703125" customWidth="1"/>
    <col min="7" max="7" width="9.140625" customWidth="1"/>
    <col min="8" max="8" width="8.42578125" style="77" customWidth="1"/>
    <col min="9" max="9" width="9.140625" style="90"/>
    <col min="21" max="21" width="9.140625" style="43"/>
    <col min="25" max="25" width="9.140625" style="43"/>
  </cols>
  <sheetData>
    <row r="1" spans="1:32" ht="26.25" x14ac:dyDescent="0.4">
      <c r="A1" s="296" t="s">
        <v>411</v>
      </c>
      <c r="B1" s="254"/>
      <c r="C1" s="306"/>
      <c r="D1" s="306"/>
      <c r="E1" s="307"/>
      <c r="F1" s="306"/>
      <c r="G1" s="306"/>
      <c r="H1" s="306"/>
      <c r="I1" s="308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</row>
    <row r="2" spans="1:32" ht="18.75" thickBot="1" x14ac:dyDescent="0.3">
      <c r="A2" s="332" t="s">
        <v>444</v>
      </c>
      <c r="B2" s="302"/>
      <c r="C2" s="302"/>
      <c r="D2" s="302"/>
      <c r="E2" s="302"/>
      <c r="F2" s="302"/>
      <c r="G2" s="303"/>
      <c r="H2" s="303"/>
      <c r="I2" s="303"/>
      <c r="J2" s="300"/>
      <c r="K2" s="300"/>
      <c r="L2" s="300"/>
      <c r="M2" s="300"/>
      <c r="N2" s="300"/>
      <c r="O2" s="306"/>
      <c r="P2" s="306"/>
      <c r="Q2" s="306"/>
      <c r="R2" s="306"/>
      <c r="S2" s="306"/>
      <c r="T2" s="306"/>
    </row>
    <row r="3" spans="1:32" s="2" customFormat="1" ht="15.75" thickBot="1" x14ac:dyDescent="0.3">
      <c r="A3" s="468"/>
      <c r="B3" s="459">
        <v>2009</v>
      </c>
      <c r="C3" s="460"/>
      <c r="D3" s="461"/>
      <c r="E3" s="459">
        <v>2010</v>
      </c>
      <c r="F3" s="460"/>
      <c r="G3" s="460"/>
      <c r="H3" s="461"/>
      <c r="I3" s="459">
        <v>2011</v>
      </c>
      <c r="J3" s="460"/>
      <c r="K3" s="460"/>
      <c r="L3" s="461"/>
      <c r="M3" s="459">
        <v>2012</v>
      </c>
      <c r="N3" s="460"/>
      <c r="O3" s="460"/>
      <c r="P3" s="461"/>
      <c r="Q3" s="459">
        <v>2013</v>
      </c>
      <c r="R3" s="460"/>
      <c r="S3" s="460"/>
      <c r="T3" s="461"/>
      <c r="U3" s="459">
        <v>2014</v>
      </c>
      <c r="V3" s="460"/>
      <c r="W3" s="460"/>
      <c r="X3" s="461"/>
      <c r="Y3" s="459">
        <v>2015</v>
      </c>
      <c r="Z3" s="460"/>
      <c r="AA3" s="460"/>
      <c r="AB3" s="461"/>
      <c r="AC3" s="459">
        <v>2016</v>
      </c>
      <c r="AD3" s="460"/>
      <c r="AE3" s="460"/>
      <c r="AF3" s="461"/>
    </row>
    <row r="4" spans="1:32" s="2" customFormat="1" ht="15.75" thickBot="1" x14ac:dyDescent="0.3">
      <c r="A4" s="469"/>
      <c r="B4" s="198" t="s">
        <v>0</v>
      </c>
      <c r="C4" s="196" t="s">
        <v>1</v>
      </c>
      <c r="D4" s="197" t="s">
        <v>2</v>
      </c>
      <c r="E4" s="196" t="s">
        <v>3</v>
      </c>
      <c r="F4" s="196" t="s">
        <v>0</v>
      </c>
      <c r="G4" s="195" t="s">
        <v>1</v>
      </c>
      <c r="H4" s="208" t="s">
        <v>2</v>
      </c>
      <c r="I4" s="199" t="s">
        <v>3</v>
      </c>
      <c r="J4" s="199" t="s">
        <v>0</v>
      </c>
      <c r="K4" s="199" t="s">
        <v>1</v>
      </c>
      <c r="L4" s="199" t="s">
        <v>2</v>
      </c>
      <c r="M4" s="199" t="s">
        <v>3</v>
      </c>
      <c r="N4" s="199" t="s">
        <v>0</v>
      </c>
      <c r="O4" s="199" t="s">
        <v>1</v>
      </c>
      <c r="P4" s="199" t="s">
        <v>2</v>
      </c>
      <c r="Q4" s="199" t="s">
        <v>3</v>
      </c>
      <c r="R4" s="199" t="s">
        <v>0</v>
      </c>
      <c r="S4" s="199" t="s">
        <v>1</v>
      </c>
      <c r="T4" s="280" t="s">
        <v>2</v>
      </c>
      <c r="U4" s="199" t="s">
        <v>3</v>
      </c>
      <c r="V4" s="199" t="s">
        <v>0</v>
      </c>
      <c r="W4" s="199" t="s">
        <v>1</v>
      </c>
      <c r="X4" s="359" t="s">
        <v>2</v>
      </c>
      <c r="Y4" s="199" t="s">
        <v>3</v>
      </c>
      <c r="Z4" s="199" t="s">
        <v>0</v>
      </c>
      <c r="AA4" s="199" t="s">
        <v>1</v>
      </c>
      <c r="AB4" s="359" t="s">
        <v>2</v>
      </c>
      <c r="AC4" s="199" t="s">
        <v>3</v>
      </c>
      <c r="AD4" s="199" t="s">
        <v>0</v>
      </c>
      <c r="AE4" s="199" t="s">
        <v>1</v>
      </c>
      <c r="AF4" s="375" t="s">
        <v>2</v>
      </c>
    </row>
    <row r="5" spans="1:32" s="1" customFormat="1" ht="15.75" customHeight="1" x14ac:dyDescent="0.25">
      <c r="A5" s="470" t="s">
        <v>147</v>
      </c>
      <c r="B5" s="470"/>
      <c r="C5" s="470"/>
      <c r="D5" s="470"/>
      <c r="E5" s="470"/>
      <c r="F5" s="470"/>
      <c r="G5" s="470"/>
      <c r="H5" s="470"/>
      <c r="I5" s="470"/>
      <c r="J5" s="135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32" x14ac:dyDescent="0.25">
      <c r="A6" s="3" t="s">
        <v>148</v>
      </c>
      <c r="B6" s="63"/>
      <c r="C6" s="5"/>
      <c r="D6" s="5"/>
      <c r="E6" s="80"/>
      <c r="F6" s="5"/>
      <c r="G6" s="37"/>
      <c r="H6" s="63"/>
      <c r="I6" s="5"/>
      <c r="J6" s="136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</row>
    <row r="7" spans="1:32" x14ac:dyDescent="0.25">
      <c r="A7" s="214" t="s">
        <v>6</v>
      </c>
      <c r="B7" s="37">
        <v>-12.6</v>
      </c>
      <c r="C7" s="37">
        <v>-21.016666666666666</v>
      </c>
      <c r="D7" s="37">
        <v>-6.8666666666666663</v>
      </c>
      <c r="E7" s="37">
        <v>-4.9333333333333336</v>
      </c>
      <c r="F7" s="37">
        <v>7.1166666666666645</v>
      </c>
      <c r="G7" s="37">
        <v>-0.98333333333333306</v>
      </c>
      <c r="H7" s="37">
        <v>-3.7666666666666657</v>
      </c>
      <c r="I7" s="37">
        <v>10.600000000000001</v>
      </c>
      <c r="J7" s="37">
        <v>6.1833333333333309</v>
      </c>
      <c r="K7" s="37">
        <v>-5.6166666666666663</v>
      </c>
      <c r="L7" s="37">
        <v>-13.816666666666668</v>
      </c>
      <c r="M7" s="37">
        <v>-15.649999999999997</v>
      </c>
      <c r="N7" s="37">
        <v>-15.983333333333336</v>
      </c>
      <c r="O7" s="37">
        <v>-15.716666666666669</v>
      </c>
      <c r="P7" s="37">
        <v>-3.25</v>
      </c>
      <c r="Q7" s="37">
        <v>-4.2500000000000009</v>
      </c>
      <c r="R7" s="37">
        <v>-10.4</v>
      </c>
      <c r="S7" s="37">
        <v>-12.766666666666666</v>
      </c>
      <c r="T7" s="37">
        <v>0.53417928776094803</v>
      </c>
      <c r="U7" s="37">
        <v>-4.1428571428571432</v>
      </c>
      <c r="V7" s="37">
        <v>-4.116275195735466</v>
      </c>
      <c r="W7" s="37">
        <v>-1.7142857142857142</v>
      </c>
      <c r="X7" s="37">
        <v>-6.4285714285714306</v>
      </c>
      <c r="Y7" s="37">
        <v>-10.428571428571429</v>
      </c>
      <c r="Z7" s="37">
        <v>-17.344248874334834</v>
      </c>
      <c r="AA7" s="37">
        <v>7.2380952380952372</v>
      </c>
      <c r="AB7" s="37">
        <v>3.0130063173541402</v>
      </c>
      <c r="AC7" s="64">
        <v>-9.8571428571428577</v>
      </c>
      <c r="AD7" s="64">
        <v>-17.001915708812259</v>
      </c>
      <c r="AE7" s="64">
        <v>-18.095238095238098</v>
      </c>
      <c r="AF7" s="64">
        <v>-20.857142857142858</v>
      </c>
    </row>
    <row r="8" spans="1:32" ht="14.25" customHeight="1" x14ac:dyDescent="0.25">
      <c r="A8" s="214" t="s">
        <v>8</v>
      </c>
      <c r="B8" s="91">
        <v>13.949999999999998</v>
      </c>
      <c r="C8" s="91">
        <v>8</v>
      </c>
      <c r="D8" s="91">
        <v>29.349999999999998</v>
      </c>
      <c r="E8" s="91">
        <v>30.883333333333336</v>
      </c>
      <c r="F8" s="37">
        <v>36.6</v>
      </c>
      <c r="G8" s="37">
        <v>25.549999999999997</v>
      </c>
      <c r="H8" s="91">
        <v>29.783333333333331</v>
      </c>
      <c r="I8" s="91">
        <v>38.383333333333333</v>
      </c>
      <c r="J8" s="91">
        <v>39.75</v>
      </c>
      <c r="K8" s="37">
        <v>29.650000000000002</v>
      </c>
      <c r="L8" s="37">
        <v>17.349999999999998</v>
      </c>
      <c r="M8" s="37">
        <v>26.666666666666661</v>
      </c>
      <c r="N8" s="37">
        <v>24.400000000000006</v>
      </c>
      <c r="O8" s="37">
        <v>16.566666666666666</v>
      </c>
      <c r="P8" s="37">
        <v>29.483333333333334</v>
      </c>
      <c r="Q8" s="37">
        <v>39.699999999999996</v>
      </c>
      <c r="R8" s="37">
        <v>24.116666666666664</v>
      </c>
      <c r="S8" s="37">
        <v>24.5</v>
      </c>
      <c r="T8" s="37">
        <v>19.238095238095237</v>
      </c>
      <c r="U8" s="37">
        <v>33.345886205485051</v>
      </c>
      <c r="V8" s="37">
        <v>31.224552452455939</v>
      </c>
      <c r="W8" s="37">
        <v>24.666666666666661</v>
      </c>
      <c r="X8" s="37">
        <v>22.915950334288443</v>
      </c>
      <c r="Y8" s="37">
        <v>22.435472739820568</v>
      </c>
      <c r="Z8" s="37">
        <v>22.237276572520127</v>
      </c>
      <c r="AA8" s="37">
        <v>23.476190476190471</v>
      </c>
      <c r="AB8" s="37">
        <v>16.444444444444443</v>
      </c>
      <c r="AC8" s="64">
        <v>28.942840077494054</v>
      </c>
      <c r="AD8" s="64">
        <v>21.603215733173872</v>
      </c>
      <c r="AE8" s="64">
        <v>20.428571428571434</v>
      </c>
      <c r="AF8" s="64">
        <v>19.476190476190474</v>
      </c>
    </row>
    <row r="9" spans="1:32" x14ac:dyDescent="0.25">
      <c r="A9" s="214" t="s">
        <v>84</v>
      </c>
      <c r="B9" s="37">
        <v>24.916666666666668</v>
      </c>
      <c r="C9" s="37">
        <v>31.683333333333334</v>
      </c>
      <c r="D9" s="37">
        <v>36.75</v>
      </c>
      <c r="E9" s="37">
        <v>32.533333333333331</v>
      </c>
      <c r="F9" s="37">
        <v>46.183333333333337</v>
      </c>
      <c r="G9" s="37">
        <v>42.15</v>
      </c>
      <c r="H9" s="37">
        <v>26.350000000000005</v>
      </c>
      <c r="I9" s="37">
        <v>35.633333333333333</v>
      </c>
      <c r="J9" s="37">
        <v>40.166666666666664</v>
      </c>
      <c r="K9" s="37">
        <v>40.550000000000004</v>
      </c>
      <c r="L9" s="37">
        <v>18.316666666666663</v>
      </c>
      <c r="M9" s="37">
        <v>22.533333333333335</v>
      </c>
      <c r="N9" s="37">
        <v>23.883333333333336</v>
      </c>
      <c r="O9" s="37">
        <v>20.666666666666664</v>
      </c>
      <c r="P9" s="37">
        <v>30.516666666666669</v>
      </c>
      <c r="Q9" s="37">
        <v>31.316666666666666</v>
      </c>
      <c r="R9" s="37">
        <v>19.399999999999995</v>
      </c>
      <c r="S9" s="37">
        <v>28.233333333333334</v>
      </c>
      <c r="T9" s="37">
        <v>33.857142857142861</v>
      </c>
      <c r="U9" s="37">
        <v>35.060308364033297</v>
      </c>
      <c r="V9" s="37">
        <v>28.949976260668894</v>
      </c>
      <c r="W9" s="37">
        <v>35.539909946786736</v>
      </c>
      <c r="X9" s="37">
        <v>36.190476190476183</v>
      </c>
      <c r="Y9" s="37">
        <v>40.908718788374948</v>
      </c>
      <c r="Z9" s="37">
        <v>51.250481695568396</v>
      </c>
      <c r="AA9" s="37">
        <v>50.319825351343979</v>
      </c>
      <c r="AB9" s="37">
        <v>50.166666666666664</v>
      </c>
      <c r="AC9" s="64">
        <v>45.904761904761905</v>
      </c>
      <c r="AD9" s="64">
        <v>40.104149414245803</v>
      </c>
      <c r="AE9" s="64">
        <v>42.883067267021424</v>
      </c>
      <c r="AF9" s="64">
        <v>40.684267976531586</v>
      </c>
    </row>
    <row r="10" spans="1:32" s="1" customFormat="1" ht="15.75" customHeight="1" x14ac:dyDescent="0.25">
      <c r="A10" s="467" t="s">
        <v>149</v>
      </c>
      <c r="B10" s="467"/>
      <c r="C10" s="467"/>
      <c r="D10" s="467"/>
      <c r="E10" s="467"/>
      <c r="F10" s="467"/>
      <c r="G10" s="467"/>
      <c r="H10" s="467"/>
      <c r="I10" s="467"/>
      <c r="J10" s="137"/>
      <c r="K10" s="37"/>
      <c r="L10" s="37"/>
      <c r="M10" s="37"/>
      <c r="N10" s="37"/>
      <c r="O10" s="37"/>
      <c r="P10" s="37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63"/>
      <c r="AD10" s="63"/>
      <c r="AE10" s="63"/>
      <c r="AF10" s="63"/>
    </row>
    <row r="11" spans="1:32" x14ac:dyDescent="0.25">
      <c r="A11" s="204" t="s">
        <v>86</v>
      </c>
      <c r="B11" s="37">
        <v>-16.3</v>
      </c>
      <c r="C11" s="28">
        <v>-20.400000000000002</v>
      </c>
      <c r="D11" s="38">
        <v>-4.5999999999999996</v>
      </c>
      <c r="E11" s="38">
        <v>-0.35000000000000142</v>
      </c>
      <c r="F11" s="37">
        <v>16.349999999999998</v>
      </c>
      <c r="G11" s="37">
        <v>13.400000000000002</v>
      </c>
      <c r="H11" s="37">
        <v>1.7000000000000028</v>
      </c>
      <c r="I11" s="28">
        <v>17.850000000000001</v>
      </c>
      <c r="J11" s="28">
        <v>6.2499999999999929</v>
      </c>
      <c r="K11" s="37">
        <v>-2.1499999999999986</v>
      </c>
      <c r="L11" s="37">
        <v>-14.75</v>
      </c>
      <c r="M11" s="37">
        <v>-19.299999999999994</v>
      </c>
      <c r="N11" s="37">
        <v>-18.300000000000004</v>
      </c>
      <c r="O11" s="37">
        <v>-10.350000000000001</v>
      </c>
      <c r="P11" s="37">
        <v>-1.75</v>
      </c>
      <c r="Q11" s="37">
        <v>3.1499999999999986</v>
      </c>
      <c r="R11" s="37">
        <v>-6.6499999999999986</v>
      </c>
      <c r="S11" s="37">
        <v>-7.3999999999999986</v>
      </c>
      <c r="T11" s="37">
        <v>-1.571428571428573</v>
      </c>
      <c r="U11" s="37">
        <v>1.1428571428571423</v>
      </c>
      <c r="V11" s="37">
        <v>3.4482758620689609</v>
      </c>
      <c r="W11" s="37">
        <v>-0.1428571428571459</v>
      </c>
      <c r="X11" s="37">
        <v>-6.1428571428571459</v>
      </c>
      <c r="Y11" s="37">
        <v>-9.2857142857142847</v>
      </c>
      <c r="Z11" s="37">
        <v>-20.857142857142854</v>
      </c>
      <c r="AA11" s="37">
        <v>22.714285714285712</v>
      </c>
      <c r="AB11" s="37">
        <v>17.999999999999996</v>
      </c>
      <c r="AC11" s="64">
        <v>-8.5714285714285765</v>
      </c>
      <c r="AD11" s="64">
        <v>-8.6206896551724128</v>
      </c>
      <c r="AE11" s="64">
        <v>-23.285714285714285</v>
      </c>
      <c r="AF11" s="64">
        <v>-23.285714285714288</v>
      </c>
    </row>
    <row r="12" spans="1:32" ht="15.75" customHeight="1" x14ac:dyDescent="0.25">
      <c r="A12" s="205" t="s">
        <v>87</v>
      </c>
      <c r="B12" s="37">
        <v>27.61904761904762</v>
      </c>
      <c r="C12" s="28">
        <v>-25.000000000000004</v>
      </c>
      <c r="D12" s="38">
        <v>-3.9215686274509807</v>
      </c>
      <c r="E12" s="38">
        <v>5.9701492537313428</v>
      </c>
      <c r="F12" s="37">
        <v>4.6875</v>
      </c>
      <c r="G12" s="37">
        <v>3.6585365853658516</v>
      </c>
      <c r="H12" s="37">
        <v>-23.636363636363633</v>
      </c>
      <c r="I12" s="28">
        <v>18.75</v>
      </c>
      <c r="J12" s="28">
        <v>-5.3846153846153868</v>
      </c>
      <c r="K12" s="37">
        <v>-4.9180327868852451</v>
      </c>
      <c r="L12" s="37">
        <v>-10.810810810810811</v>
      </c>
      <c r="M12" s="37">
        <v>-26.630434782608699</v>
      </c>
      <c r="N12" s="37">
        <v>-22.784810126582279</v>
      </c>
      <c r="O12" s="37">
        <v>-20.744680851063826</v>
      </c>
      <c r="P12" s="37">
        <v>-8.1081081081081088</v>
      </c>
      <c r="Q12" s="37">
        <v>16.666666666666664</v>
      </c>
      <c r="R12" s="37">
        <v>-16.666666666666664</v>
      </c>
      <c r="S12" s="37">
        <v>-6.6265060240963862</v>
      </c>
      <c r="T12" s="37">
        <v>-2.3809523809523796</v>
      </c>
      <c r="U12" s="37">
        <v>-5.6451612903225765</v>
      </c>
      <c r="V12" s="37">
        <v>-2.7027027027027017</v>
      </c>
      <c r="W12" s="37">
        <v>-13.815789473684212</v>
      </c>
      <c r="X12" s="37">
        <v>-16.233766233766232</v>
      </c>
      <c r="Y12" s="37">
        <v>-28.481012658227847</v>
      </c>
      <c r="Z12" s="37">
        <v>-22.159090909090907</v>
      </c>
      <c r="AA12" s="37">
        <v>10.317460317460316</v>
      </c>
      <c r="AB12" s="37">
        <v>-0.94339622641509635</v>
      </c>
      <c r="AC12" s="64">
        <v>-22.413793103448278</v>
      </c>
      <c r="AD12" s="64">
        <v>-1.612903225806452</v>
      </c>
      <c r="AE12" s="64">
        <v>-27.43362831858407</v>
      </c>
      <c r="AF12" s="64">
        <v>-25.342465753424655</v>
      </c>
    </row>
    <row r="13" spans="1:32" ht="15.75" customHeight="1" x14ac:dyDescent="0.25">
      <c r="A13" s="205" t="s">
        <v>88</v>
      </c>
      <c r="B13" s="37">
        <v>17.21311475409836</v>
      </c>
      <c r="C13" s="28">
        <v>-15.714285714285715</v>
      </c>
      <c r="D13" s="38">
        <v>2.941176470588232</v>
      </c>
      <c r="E13" s="38">
        <v>-4.4303797468354453</v>
      </c>
      <c r="F13" s="37">
        <v>16.455696202531641</v>
      </c>
      <c r="G13" s="37">
        <v>16</v>
      </c>
      <c r="H13" s="37">
        <v>4.6610169491525468</v>
      </c>
      <c r="I13" s="28">
        <v>17.289719626168221</v>
      </c>
      <c r="J13" s="28">
        <v>10.975609756097562</v>
      </c>
      <c r="K13" s="37">
        <v>0</v>
      </c>
      <c r="L13" s="37">
        <v>-18.103448275862068</v>
      </c>
      <c r="M13" s="37">
        <v>-14.814814814814817</v>
      </c>
      <c r="N13" s="37">
        <v>-15.202702702702709</v>
      </c>
      <c r="O13" s="37">
        <v>-12.857142857142858</v>
      </c>
      <c r="P13" s="37">
        <v>0</v>
      </c>
      <c r="Q13" s="37">
        <v>-1.0135135135135158</v>
      </c>
      <c r="R13" s="37">
        <v>-4.0322580645161246</v>
      </c>
      <c r="S13" s="37">
        <v>-16.891891891891891</v>
      </c>
      <c r="T13" s="37">
        <v>0.71942446043165376</v>
      </c>
      <c r="U13" s="37">
        <v>-0.37313432835821203</v>
      </c>
      <c r="V13" s="37">
        <v>-0.36231884057971442</v>
      </c>
      <c r="W13" s="37">
        <v>6.506849315068493</v>
      </c>
      <c r="X13" s="37">
        <v>-5</v>
      </c>
      <c r="Y13" s="37">
        <v>-4.6099290780141864</v>
      </c>
      <c r="Z13" s="37">
        <v>-20.992366412213741</v>
      </c>
      <c r="AA13" s="37">
        <v>19.685039370078748</v>
      </c>
      <c r="AB13" s="37">
        <v>15.476190476190482</v>
      </c>
      <c r="AC13" s="64">
        <v>-0.72992700729927407</v>
      </c>
      <c r="AD13" s="64">
        <v>-15.605095541401276</v>
      </c>
      <c r="AE13" s="64">
        <v>-25.182481751824817</v>
      </c>
      <c r="AF13" s="64">
        <v>-27.044025157232696</v>
      </c>
    </row>
    <row r="14" spans="1:32" ht="15.75" customHeight="1" x14ac:dyDescent="0.25">
      <c r="A14" s="206" t="s">
        <v>89</v>
      </c>
      <c r="B14" s="37">
        <v>25.531914893617021</v>
      </c>
      <c r="C14" s="28">
        <v>-22.222222222222221</v>
      </c>
      <c r="D14" s="38">
        <v>-21.428571428571423</v>
      </c>
      <c r="E14" s="38">
        <v>6.25</v>
      </c>
      <c r="F14" s="37">
        <v>21.212121212121207</v>
      </c>
      <c r="G14" s="37">
        <v>15.322580645161288</v>
      </c>
      <c r="H14" s="37">
        <v>10.169491525423727</v>
      </c>
      <c r="I14" s="28">
        <v>27.142857142857139</v>
      </c>
      <c r="J14" s="28">
        <v>11.267605633802827</v>
      </c>
      <c r="K14" s="37">
        <v>-5.2631578947368425</v>
      </c>
      <c r="L14" s="37">
        <v>0.90909090909090651</v>
      </c>
      <c r="M14" s="37">
        <v>-14.583333333333339</v>
      </c>
      <c r="N14" s="37">
        <v>-14.024390243902435</v>
      </c>
      <c r="O14" s="37">
        <v>2.8985507246376834</v>
      </c>
      <c r="P14" s="37">
        <v>4.819277108433738</v>
      </c>
      <c r="Q14" s="37">
        <v>-3.0120481927710827</v>
      </c>
      <c r="R14" s="37">
        <v>0</v>
      </c>
      <c r="S14" s="37">
        <v>8.2191780821917817</v>
      </c>
      <c r="T14" s="37">
        <v>-2.941176470588232</v>
      </c>
      <c r="U14" s="37">
        <v>9.0909090909090899</v>
      </c>
      <c r="V14" s="37">
        <v>5</v>
      </c>
      <c r="W14" s="37">
        <v>-1.4492753623188364</v>
      </c>
      <c r="X14" s="37">
        <v>-2.5641025641025692</v>
      </c>
      <c r="Y14" s="37">
        <v>-5.612244897959183</v>
      </c>
      <c r="Z14" s="37">
        <v>-25.882352941176475</v>
      </c>
      <c r="AA14" s="37">
        <v>23.584905660377363</v>
      </c>
      <c r="AB14" s="37">
        <v>29.069767441860463</v>
      </c>
      <c r="AC14" s="64">
        <v>-12.048192771084338</v>
      </c>
      <c r="AD14" s="64">
        <v>-4.8192771084337345</v>
      </c>
      <c r="AE14" s="64">
        <v>-7.6271186440677994</v>
      </c>
      <c r="AF14" s="64">
        <v>-17.142857142857142</v>
      </c>
    </row>
    <row r="15" spans="1:32" ht="15.75" x14ac:dyDescent="0.25">
      <c r="A15" s="206" t="s">
        <v>90</v>
      </c>
      <c r="B15" s="37">
        <v>25</v>
      </c>
      <c r="C15" s="28">
        <v>-24.999999999999996</v>
      </c>
      <c r="D15" s="38">
        <v>-25</v>
      </c>
      <c r="E15" s="38">
        <v>-25</v>
      </c>
      <c r="F15" s="37">
        <v>-2</v>
      </c>
      <c r="G15" s="37">
        <v>30.952380952380949</v>
      </c>
      <c r="H15" s="37">
        <v>9.7014925373134346</v>
      </c>
      <c r="I15" s="28">
        <v>2.3255813953488342</v>
      </c>
      <c r="J15" s="28">
        <v>0</v>
      </c>
      <c r="K15" s="37">
        <v>-1.7241379310344875</v>
      </c>
      <c r="L15" s="37">
        <v>-41.379310344827587</v>
      </c>
      <c r="M15" s="37">
        <v>-36.956521739130437</v>
      </c>
      <c r="N15" s="37">
        <v>-29.268292682926827</v>
      </c>
      <c r="O15" s="37">
        <v>0</v>
      </c>
      <c r="P15" s="37">
        <v>-12.5</v>
      </c>
      <c r="Q15" s="37">
        <v>5.6818181818181834</v>
      </c>
      <c r="R15" s="37">
        <v>0</v>
      </c>
      <c r="S15" s="37">
        <v>-4.5454545454545467</v>
      </c>
      <c r="T15" s="37">
        <v>-4.3478260869565197</v>
      </c>
      <c r="U15" s="37">
        <v>-1.8181818181818201</v>
      </c>
      <c r="V15" s="37">
        <v>18.75</v>
      </c>
      <c r="W15" s="37">
        <v>2.5423728813559343</v>
      </c>
      <c r="X15" s="37">
        <v>0</v>
      </c>
      <c r="Y15" s="37">
        <v>6.25</v>
      </c>
      <c r="Z15" s="37">
        <v>-8.695652173913043</v>
      </c>
      <c r="AA15" s="37">
        <v>42.592592592592595</v>
      </c>
      <c r="AB15" s="37">
        <v>28.571428571428577</v>
      </c>
      <c r="AC15" s="64">
        <v>1.1627906976744207</v>
      </c>
      <c r="AD15" s="64">
        <v>-1.0869565217391326</v>
      </c>
      <c r="AE15" s="64">
        <v>-28.04878048780488</v>
      </c>
      <c r="AF15" s="64">
        <v>-16.666666666666661</v>
      </c>
    </row>
    <row r="16" spans="1:32" ht="14.25" customHeight="1" x14ac:dyDescent="0.25">
      <c r="A16" s="204" t="s">
        <v>91</v>
      </c>
      <c r="B16" s="37">
        <v>-11</v>
      </c>
      <c r="C16" s="28">
        <v>-25.35</v>
      </c>
      <c r="D16" s="38">
        <v>-16.7</v>
      </c>
      <c r="E16" s="38">
        <v>-7.1499999999999986</v>
      </c>
      <c r="F16" s="37">
        <v>-9.4000000000000021</v>
      </c>
      <c r="G16" s="37">
        <v>-27.049999999999997</v>
      </c>
      <c r="H16" s="37">
        <v>-10</v>
      </c>
      <c r="I16" s="28">
        <v>-3.0499999999999972</v>
      </c>
      <c r="J16" s="28">
        <v>0.80000000000000071</v>
      </c>
      <c r="K16" s="37">
        <v>-26.4</v>
      </c>
      <c r="L16" s="37">
        <v>-20.5</v>
      </c>
      <c r="M16" s="37">
        <v>-14.949999999999996</v>
      </c>
      <c r="N16" s="37">
        <v>-18.550000000000004</v>
      </c>
      <c r="O16" s="37">
        <v>-22.799999999999997</v>
      </c>
      <c r="P16" s="37">
        <v>-8.8999999999999986</v>
      </c>
      <c r="Q16" s="37">
        <v>-17.600000000000001</v>
      </c>
      <c r="R16" s="37">
        <v>-12.850000000000003</v>
      </c>
      <c r="S16" s="37">
        <v>-26.099999999999998</v>
      </c>
      <c r="T16" s="37">
        <v>-7.7142857142857189</v>
      </c>
      <c r="U16" s="37">
        <v>-6.7142857142857153</v>
      </c>
      <c r="V16" s="37">
        <v>-16.666666666666664</v>
      </c>
      <c r="W16" s="37">
        <v>-12.999999999999996</v>
      </c>
      <c r="X16" s="37">
        <v>-15.142857142857142</v>
      </c>
      <c r="Y16" s="37">
        <v>-13.142857142857146</v>
      </c>
      <c r="Z16" s="37">
        <v>-19.714285714285715</v>
      </c>
      <c r="AA16" s="37">
        <v>-10.714285714285715</v>
      </c>
      <c r="AB16" s="37">
        <v>-20.666666666666668</v>
      </c>
      <c r="AC16" s="64">
        <v>-20.428571428571431</v>
      </c>
      <c r="AD16" s="64">
        <v>-26.005747126436781</v>
      </c>
      <c r="AE16" s="64">
        <v>-23.571428571428573</v>
      </c>
      <c r="AF16" s="64">
        <v>-19</v>
      </c>
    </row>
    <row r="17" spans="1:32" ht="15.75" customHeight="1" x14ac:dyDescent="0.25">
      <c r="A17" s="205" t="s">
        <v>87</v>
      </c>
      <c r="B17" s="37">
        <v>-8.6538461538461533</v>
      </c>
      <c r="C17" s="28">
        <v>-12.5</v>
      </c>
      <c r="D17" s="38">
        <v>-17.647058823529413</v>
      </c>
      <c r="E17" s="38">
        <v>-17.164179104477611</v>
      </c>
      <c r="F17" s="37">
        <v>-29.6875</v>
      </c>
      <c r="G17" s="37">
        <v>-48.170731707317074</v>
      </c>
      <c r="H17" s="37">
        <v>-19.090909090909093</v>
      </c>
      <c r="I17" s="28">
        <v>-19.375</v>
      </c>
      <c r="J17" s="28">
        <v>-16.153846153846157</v>
      </c>
      <c r="K17" s="37">
        <v>-40.16393442622951</v>
      </c>
      <c r="L17" s="37">
        <v>-23.648648648648649</v>
      </c>
      <c r="M17" s="37">
        <v>-21.739130434782613</v>
      </c>
      <c r="N17" s="37">
        <v>-31.0126582278481</v>
      </c>
      <c r="O17" s="37">
        <v>-26.063829787234035</v>
      </c>
      <c r="P17" s="37">
        <v>-20.945945945945947</v>
      </c>
      <c r="Q17" s="37">
        <v>-27.333333333333332</v>
      </c>
      <c r="R17" s="37">
        <v>-26.388888888888886</v>
      </c>
      <c r="S17" s="37">
        <v>-37.349397590361441</v>
      </c>
      <c r="T17" s="37">
        <v>-25.396825396825395</v>
      </c>
      <c r="U17" s="37">
        <v>-22.580645161290327</v>
      </c>
      <c r="V17" s="37">
        <v>-34.459459459459467</v>
      </c>
      <c r="W17" s="37">
        <v>-36.184210526315788</v>
      </c>
      <c r="X17" s="37">
        <v>-34.415584415584419</v>
      </c>
      <c r="Y17" s="37">
        <v>-29.746835443037973</v>
      </c>
      <c r="Z17" s="37">
        <v>-26.13636363636364</v>
      </c>
      <c r="AA17" s="37">
        <v>-7.9365079365079332</v>
      </c>
      <c r="AB17" s="37">
        <v>-29.245283018867926</v>
      </c>
      <c r="AC17" s="64">
        <v>-31.609195402298852</v>
      </c>
      <c r="AD17" s="64">
        <v>-29.032258064516121</v>
      </c>
      <c r="AE17" s="64">
        <v>-31.415929203539825</v>
      </c>
      <c r="AF17" s="64">
        <v>-49.315068493150683</v>
      </c>
    </row>
    <row r="18" spans="1:32" ht="15.75" customHeight="1" x14ac:dyDescent="0.25">
      <c r="A18" s="205" t="s">
        <v>88</v>
      </c>
      <c r="B18" s="37">
        <v>-10.245901639344265</v>
      </c>
      <c r="C18" s="28">
        <v>-22.5</v>
      </c>
      <c r="D18" s="38">
        <v>-22.058823529411768</v>
      </c>
      <c r="E18" s="38">
        <v>1.8987341772151893</v>
      </c>
      <c r="F18" s="37">
        <v>6.3291139240506311</v>
      </c>
      <c r="G18" s="37">
        <v>-34</v>
      </c>
      <c r="H18" s="37">
        <v>-8.8983050847457577</v>
      </c>
      <c r="I18" s="28">
        <v>-13.084112149532707</v>
      </c>
      <c r="J18" s="28">
        <v>5.2845528455284523</v>
      </c>
      <c r="K18" s="37">
        <v>-27.430555555555557</v>
      </c>
      <c r="L18" s="37">
        <v>-23.27586206896552</v>
      </c>
      <c r="M18" s="37">
        <v>-22.839506172839506</v>
      </c>
      <c r="N18" s="37">
        <v>-20.270270270270274</v>
      </c>
      <c r="O18" s="37">
        <v>-25</v>
      </c>
      <c r="P18" s="37">
        <v>-9.0322580645161281</v>
      </c>
      <c r="Q18" s="37">
        <v>-17.229729729729733</v>
      </c>
      <c r="R18" s="37">
        <v>-12.903225806451616</v>
      </c>
      <c r="S18" s="37">
        <v>-23.310810810810811</v>
      </c>
      <c r="T18" s="37">
        <v>-5.7553956834532372</v>
      </c>
      <c r="U18" s="37">
        <v>-2.9850746268656749</v>
      </c>
      <c r="V18" s="37">
        <v>-13.405797101449277</v>
      </c>
      <c r="W18" s="37">
        <v>-5.821917808219176</v>
      </c>
      <c r="X18" s="37">
        <v>-10.357142857142854</v>
      </c>
      <c r="Y18" s="37">
        <v>-11.702127659574465</v>
      </c>
      <c r="Z18" s="37">
        <v>-22.900763358778626</v>
      </c>
      <c r="AA18" s="37">
        <v>-14.173228346456691</v>
      </c>
      <c r="AB18" s="37">
        <v>-13.095238095238095</v>
      </c>
      <c r="AC18" s="64">
        <v>-21.167883211678827</v>
      </c>
      <c r="AD18" s="64">
        <v>-24.522292993630568</v>
      </c>
      <c r="AE18" s="64">
        <v>-25.182481751824817</v>
      </c>
      <c r="AF18" s="64">
        <v>-6.2893081761006258</v>
      </c>
    </row>
    <row r="19" spans="1:32" ht="15.75" x14ac:dyDescent="0.25">
      <c r="A19" s="206" t="s">
        <v>92</v>
      </c>
      <c r="B19" s="37">
        <v>-20.212765957446805</v>
      </c>
      <c r="C19" s="28">
        <v>-4.5</v>
      </c>
      <c r="D19" s="38">
        <v>-7.1428571428571423</v>
      </c>
      <c r="E19" s="38">
        <v>-12.5</v>
      </c>
      <c r="F19" s="37">
        <v>-4.5454545454545432</v>
      </c>
      <c r="G19" s="37">
        <v>-27.419354838709676</v>
      </c>
      <c r="H19" s="37">
        <v>-4.2372881355932179</v>
      </c>
      <c r="I19" s="28">
        <v>-2.1428571428571388</v>
      </c>
      <c r="J19" s="28">
        <v>7.0422535211267601</v>
      </c>
      <c r="K19" s="37">
        <v>-10.526315789473681</v>
      </c>
      <c r="L19" s="37">
        <v>-14.545454545454547</v>
      </c>
      <c r="M19" s="37">
        <v>5.5555555555555571</v>
      </c>
      <c r="N19" s="37">
        <v>-10.365853658536587</v>
      </c>
      <c r="O19" s="37">
        <v>-15.942028985507243</v>
      </c>
      <c r="P19" s="37">
        <v>-0.60240963855421725</v>
      </c>
      <c r="Q19" s="37">
        <v>-13.253012048192769</v>
      </c>
      <c r="R19" s="37">
        <v>0.74626865671641696</v>
      </c>
      <c r="S19" s="37">
        <v>-21.232876712328768</v>
      </c>
      <c r="T19" s="37">
        <v>-0.98039215686274517</v>
      </c>
      <c r="U19" s="37">
        <v>-7.0707070707070727</v>
      </c>
      <c r="V19" s="37">
        <v>-6.875</v>
      </c>
      <c r="W19" s="37">
        <v>-12.318840579710148</v>
      </c>
      <c r="X19" s="37">
        <v>-7.0512820512820511</v>
      </c>
      <c r="Y19" s="37">
        <v>-4.591836734693878</v>
      </c>
      <c r="Z19" s="37">
        <v>-12.941176470588232</v>
      </c>
      <c r="AA19" s="37">
        <v>-13.20754716981132</v>
      </c>
      <c r="AB19" s="37">
        <v>-27.906976744186043</v>
      </c>
      <c r="AC19" s="64">
        <v>-15.662650602409634</v>
      </c>
      <c r="AD19" s="64">
        <v>-26.506024096385545</v>
      </c>
      <c r="AE19" s="64">
        <v>-13.559322033898312</v>
      </c>
      <c r="AF19" s="64">
        <v>-20.714285714285712</v>
      </c>
    </row>
    <row r="20" spans="1:32" ht="15.75" x14ac:dyDescent="0.25">
      <c r="A20" s="206" t="s">
        <v>90</v>
      </c>
      <c r="B20" s="37">
        <v>-4.1666666666666679</v>
      </c>
      <c r="C20" s="28">
        <v>1.5</v>
      </c>
      <c r="D20" s="38">
        <v>5</v>
      </c>
      <c r="E20" s="38">
        <v>4.1666666666666661</v>
      </c>
      <c r="F20" s="37">
        <v>-14</v>
      </c>
      <c r="G20" s="37">
        <v>-7.1428571428571423</v>
      </c>
      <c r="H20" s="37">
        <v>-9.7014925373134346</v>
      </c>
      <c r="I20" s="28">
        <v>-1.1627906976744171</v>
      </c>
      <c r="J20" s="28">
        <v>1.3888888888888893</v>
      </c>
      <c r="K20" s="37">
        <v>-24.137931034482758</v>
      </c>
      <c r="L20" s="37">
        <v>-12.068965517241381</v>
      </c>
      <c r="M20" s="37">
        <v>4.3478260869565233</v>
      </c>
      <c r="N20" s="37">
        <v>-4.8780487804878057</v>
      </c>
      <c r="O20" s="37">
        <v>-20</v>
      </c>
      <c r="P20" s="37">
        <v>-1.5625</v>
      </c>
      <c r="Q20" s="37">
        <v>-10.227272727272727</v>
      </c>
      <c r="R20" s="37">
        <v>-1.9607843137254868</v>
      </c>
      <c r="S20" s="37">
        <v>-20.454545454545453</v>
      </c>
      <c r="T20" s="37">
        <v>-4.3478260869565197</v>
      </c>
      <c r="U20" s="37">
        <v>2.7272727272727266</v>
      </c>
      <c r="V20" s="37">
        <v>-15.178571428571431</v>
      </c>
      <c r="W20" s="37">
        <v>-1.6949152542372907</v>
      </c>
      <c r="X20" s="37">
        <v>-11.818181818181817</v>
      </c>
      <c r="Y20" s="37">
        <v>-4.6875</v>
      </c>
      <c r="Z20" s="37">
        <v>-10.869565217391305</v>
      </c>
      <c r="AA20" s="37">
        <v>-0.92592592592592737</v>
      </c>
      <c r="AB20" s="37">
        <v>-17.142857142857139</v>
      </c>
      <c r="AC20" s="64">
        <v>-4.6511627906976756</v>
      </c>
      <c r="AD20" s="64">
        <v>-26.086956521739129</v>
      </c>
      <c r="AE20" s="64">
        <v>-10.975609756097562</v>
      </c>
      <c r="AF20" s="64">
        <v>-12.499999999999996</v>
      </c>
    </row>
    <row r="21" spans="1:32" ht="14.25" customHeight="1" x14ac:dyDescent="0.25">
      <c r="A21" s="204" t="s">
        <v>93</v>
      </c>
      <c r="B21" s="37">
        <v>-10.5</v>
      </c>
      <c r="C21" s="28">
        <v>-17.3</v>
      </c>
      <c r="D21" s="38">
        <v>0.69999999999999929</v>
      </c>
      <c r="E21" s="38">
        <v>-7.3000000000000007</v>
      </c>
      <c r="F21" s="37">
        <v>14.399999999999999</v>
      </c>
      <c r="G21" s="37">
        <v>10.699999999999996</v>
      </c>
      <c r="H21" s="37">
        <v>-3</v>
      </c>
      <c r="I21" s="28">
        <v>17</v>
      </c>
      <c r="J21" s="28">
        <v>11.5</v>
      </c>
      <c r="K21" s="37">
        <v>11.7</v>
      </c>
      <c r="L21" s="37">
        <v>-6.1999999999999993</v>
      </c>
      <c r="M21" s="37">
        <v>-12.7</v>
      </c>
      <c r="N21" s="37">
        <v>-11.100000000000001</v>
      </c>
      <c r="O21" s="37">
        <v>-14.000000000000004</v>
      </c>
      <c r="P21" s="37">
        <v>0.89999999999999858</v>
      </c>
      <c r="Q21" s="37">
        <v>1.6999999999999993</v>
      </c>
      <c r="R21" s="37">
        <v>-11.700000000000003</v>
      </c>
      <c r="S21" s="37">
        <v>-4.8000000000000007</v>
      </c>
      <c r="T21" s="37">
        <v>10.888252148997136</v>
      </c>
      <c r="U21" s="37">
        <v>-6.8571428571428577</v>
      </c>
      <c r="V21" s="37">
        <v>0.86956521739130466</v>
      </c>
      <c r="W21" s="37">
        <v>8</v>
      </c>
      <c r="X21" s="37">
        <v>1.9999999999999964</v>
      </c>
      <c r="Y21" s="37">
        <v>-8.8571428571428577</v>
      </c>
      <c r="Z21" s="37">
        <v>-11.461318051575926</v>
      </c>
      <c r="AA21" s="37">
        <v>9.7142857142857153</v>
      </c>
      <c r="AB21" s="37">
        <v>11.705685618729092</v>
      </c>
      <c r="AC21" s="64">
        <v>-0.57142857142856585</v>
      </c>
      <c r="AD21" s="64">
        <v>-16.379310344827587</v>
      </c>
      <c r="AE21" s="64">
        <v>-7.4285714285714306</v>
      </c>
      <c r="AF21" s="64">
        <v>-20.285714285714285</v>
      </c>
    </row>
    <row r="22" spans="1:32" ht="15.75" x14ac:dyDescent="0.25">
      <c r="A22" s="205" t="s">
        <v>87</v>
      </c>
      <c r="B22" s="37">
        <v>-30.476190476190474</v>
      </c>
      <c r="C22" s="28">
        <v>-10.714285714285712</v>
      </c>
      <c r="D22" s="38">
        <v>5.882352941176471</v>
      </c>
      <c r="E22" s="38">
        <v>-4.4776119402985088</v>
      </c>
      <c r="F22" s="37">
        <v>9.375</v>
      </c>
      <c r="G22" s="37">
        <v>2.4390243902438975</v>
      </c>
      <c r="H22" s="37">
        <v>7.2727272727272698</v>
      </c>
      <c r="I22" s="28">
        <v>18.75</v>
      </c>
      <c r="J22" s="28">
        <v>-3.0769230769230802</v>
      </c>
      <c r="K22" s="37">
        <v>16.393442622950822</v>
      </c>
      <c r="L22" s="37">
        <v>-8.1081081081081088</v>
      </c>
      <c r="M22" s="37">
        <v>-3.2608695652173978</v>
      </c>
      <c r="N22" s="37">
        <v>-10.126582278481013</v>
      </c>
      <c r="O22" s="37">
        <v>-10.638297872340425</v>
      </c>
      <c r="P22" s="37">
        <v>0</v>
      </c>
      <c r="Q22" s="37">
        <v>6.666666666666667</v>
      </c>
      <c r="R22" s="37">
        <v>-23.148148148148149</v>
      </c>
      <c r="S22" s="37">
        <v>-12.048192771084338</v>
      </c>
      <c r="T22" s="37">
        <v>4.7619047619047619</v>
      </c>
      <c r="U22" s="37">
        <v>-9.67741935483871</v>
      </c>
      <c r="V22" s="37">
        <v>-12.162162162162163</v>
      </c>
      <c r="W22" s="37">
        <v>3.9473684210526314</v>
      </c>
      <c r="X22" s="37">
        <v>-16.883116883116884</v>
      </c>
      <c r="Y22" s="37">
        <v>-29.11392405063291</v>
      </c>
      <c r="Z22" s="37">
        <v>-19.318181818181817</v>
      </c>
      <c r="AA22" s="37">
        <v>9.5238095238095237</v>
      </c>
      <c r="AB22" s="37">
        <v>-1.9230769230769231</v>
      </c>
      <c r="AC22" s="64">
        <v>-4.5977011494252871</v>
      </c>
      <c r="AD22" s="64">
        <v>-4.838709677419355</v>
      </c>
      <c r="AE22" s="64">
        <v>-2.6548672566371683</v>
      </c>
      <c r="AF22" s="64">
        <v>-17.80821917808219</v>
      </c>
    </row>
    <row r="23" spans="1:32" ht="15.75" customHeight="1" x14ac:dyDescent="0.25">
      <c r="A23" s="205" t="s">
        <v>88</v>
      </c>
      <c r="B23" s="37">
        <v>9.0163934426229488</v>
      </c>
      <c r="C23" s="28">
        <v>-18.571428571428569</v>
      </c>
      <c r="D23" s="38">
        <v>7.352941176470587</v>
      </c>
      <c r="E23" s="38">
        <v>-15.189873417721518</v>
      </c>
      <c r="F23" s="37">
        <v>16.455696202531648</v>
      </c>
      <c r="G23" s="37">
        <v>21.599999999999998</v>
      </c>
      <c r="H23" s="37">
        <v>5.9322033898305087</v>
      </c>
      <c r="I23" s="28">
        <v>13.084112149532707</v>
      </c>
      <c r="J23" s="28">
        <v>21.138211382113823</v>
      </c>
      <c r="K23" s="37">
        <v>12.5</v>
      </c>
      <c r="L23" s="37">
        <v>-5.1724137931034484</v>
      </c>
      <c r="M23" s="37">
        <v>-14.197530864197532</v>
      </c>
      <c r="N23" s="37">
        <v>-6.0810810810810816</v>
      </c>
      <c r="O23" s="37">
        <v>-12.857142857142856</v>
      </c>
      <c r="P23" s="37">
        <v>6.4516129032258061</v>
      </c>
      <c r="Q23" s="37">
        <v>8.1081081081081088</v>
      </c>
      <c r="R23" s="37">
        <v>0</v>
      </c>
      <c r="S23" s="37">
        <v>-12.162162162162163</v>
      </c>
      <c r="T23" s="37">
        <v>12.318840579710146</v>
      </c>
      <c r="U23" s="37">
        <v>-9.7014925373134329</v>
      </c>
      <c r="V23" s="37">
        <v>2.8985507246376812</v>
      </c>
      <c r="W23" s="37">
        <v>8.2191780821917799</v>
      </c>
      <c r="X23" s="37">
        <v>6.4285714285714279</v>
      </c>
      <c r="Y23" s="37">
        <v>-8.5106382978723403</v>
      </c>
      <c r="Z23" s="37">
        <v>-11.450381679389313</v>
      </c>
      <c r="AA23" s="37">
        <v>-4.7244094488188972</v>
      </c>
      <c r="AB23" s="37">
        <v>8.7301587301587293</v>
      </c>
      <c r="AC23" s="64">
        <v>1.4598540145985401</v>
      </c>
      <c r="AD23" s="64">
        <v>-26.114649681528661</v>
      </c>
      <c r="AE23" s="64">
        <v>-3.6496350364963499</v>
      </c>
      <c r="AF23" s="64">
        <v>-16.981132075471699</v>
      </c>
    </row>
    <row r="24" spans="1:32" ht="15.75" customHeight="1" x14ac:dyDescent="0.25">
      <c r="A24" s="206" t="s">
        <v>92</v>
      </c>
      <c r="B24" s="37">
        <v>-12.76595744680851</v>
      </c>
      <c r="C24" s="28">
        <v>-22.222222222222218</v>
      </c>
      <c r="D24" s="38">
        <v>-19.047619047619044</v>
      </c>
      <c r="E24" s="38">
        <v>9.375</v>
      </c>
      <c r="F24" s="37">
        <v>18.181818181818183</v>
      </c>
      <c r="G24" s="37">
        <v>0</v>
      </c>
      <c r="H24" s="37">
        <v>-6.7796610169491522</v>
      </c>
      <c r="I24" s="28">
        <v>27.142857142857139</v>
      </c>
      <c r="J24" s="28">
        <v>19.718309859154928</v>
      </c>
      <c r="K24" s="37">
        <v>-1.7543859649122808</v>
      </c>
      <c r="L24" s="37">
        <v>3.6363636363636331</v>
      </c>
      <c r="M24" s="37">
        <v>-18.055555555555554</v>
      </c>
      <c r="N24" s="37">
        <v>-14.634146341463413</v>
      </c>
      <c r="O24" s="37">
        <v>-13.043478260869565</v>
      </c>
      <c r="P24" s="37">
        <v>0</v>
      </c>
      <c r="Q24" s="37">
        <v>-12.048192771084338</v>
      </c>
      <c r="R24" s="37">
        <v>-11.940298507462686</v>
      </c>
      <c r="S24" s="37">
        <v>12.328767123287671</v>
      </c>
      <c r="T24" s="37">
        <v>15.686274509803921</v>
      </c>
      <c r="U24" s="37">
        <v>7.0707070707070701</v>
      </c>
      <c r="V24" s="37">
        <v>6.4102564102564097</v>
      </c>
      <c r="W24" s="37">
        <v>13.043478260869565</v>
      </c>
      <c r="X24" s="37">
        <v>5.1282051282051277</v>
      </c>
      <c r="Y24" s="37">
        <v>4.0816326530612246</v>
      </c>
      <c r="Z24" s="37">
        <v>-11.904761904761903</v>
      </c>
      <c r="AA24" s="37">
        <v>12.264150943396226</v>
      </c>
      <c r="AB24" s="37">
        <v>17.441860465116278</v>
      </c>
      <c r="AC24" s="64">
        <v>6.024096385542169</v>
      </c>
      <c r="AD24" s="64">
        <v>-6.024096385542169</v>
      </c>
      <c r="AE24" s="64">
        <v>-8.4745762711864394</v>
      </c>
      <c r="AF24" s="64">
        <v>-17.142857142857142</v>
      </c>
    </row>
    <row r="25" spans="1:32" ht="15.75" customHeight="1" x14ac:dyDescent="0.25">
      <c r="A25" s="206" t="s">
        <v>90</v>
      </c>
      <c r="B25" s="37">
        <v>-25</v>
      </c>
      <c r="C25" s="28">
        <v>-50</v>
      </c>
      <c r="D25" s="38">
        <v>-30</v>
      </c>
      <c r="E25" s="38">
        <v>-16.666666666666671</v>
      </c>
      <c r="F25" s="37">
        <v>16</v>
      </c>
      <c r="G25" s="37">
        <v>9.5238095238095219</v>
      </c>
      <c r="H25" s="37">
        <v>-23.880597014925371</v>
      </c>
      <c r="I25" s="28">
        <v>6.9767441860465169</v>
      </c>
      <c r="J25" s="28">
        <v>-11.111111111111107</v>
      </c>
      <c r="K25" s="37">
        <v>24.137931034482762</v>
      </c>
      <c r="L25" s="37">
        <v>-24.137931034482758</v>
      </c>
      <c r="M25" s="37">
        <v>-21.739130434782609</v>
      </c>
      <c r="N25" s="37">
        <v>-24.390243902439025</v>
      </c>
      <c r="O25" s="37">
        <v>-27.500000000000004</v>
      </c>
      <c r="P25" s="37">
        <v>-21.875</v>
      </c>
      <c r="Q25" s="37">
        <v>-2.2727272727272729</v>
      </c>
      <c r="R25" s="37">
        <v>-15.686274509803921</v>
      </c>
      <c r="S25" s="37">
        <v>4.5454545454545459</v>
      </c>
      <c r="T25" s="37">
        <v>4.3478260869565215</v>
      </c>
      <c r="U25" s="37">
        <v>-21.818181818181817</v>
      </c>
      <c r="V25" s="37">
        <v>5.4545454545454541</v>
      </c>
      <c r="W25" s="37">
        <v>6.7796610169491522</v>
      </c>
      <c r="X25" s="37">
        <v>12.727272727272727</v>
      </c>
      <c r="Y25" s="37">
        <v>0</v>
      </c>
      <c r="Z25" s="37">
        <v>4.3478260869565215</v>
      </c>
      <c r="AA25" s="37">
        <v>38.888888888888893</v>
      </c>
      <c r="AB25" s="37">
        <v>28.571428571428569</v>
      </c>
      <c r="AC25" s="64">
        <v>-11.627906976744185</v>
      </c>
      <c r="AD25" s="64">
        <v>-17.391304347826086</v>
      </c>
      <c r="AE25" s="64">
        <v>-31.707317073170731</v>
      </c>
      <c r="AF25" s="64">
        <v>-39.583333333333329</v>
      </c>
    </row>
    <row r="26" spans="1:32" s="1" customFormat="1" x14ac:dyDescent="0.25">
      <c r="A26" s="467" t="s">
        <v>94</v>
      </c>
      <c r="B26" s="467"/>
      <c r="C26" s="467"/>
      <c r="D26" s="467"/>
      <c r="E26" s="467"/>
      <c r="F26" s="467"/>
      <c r="G26" s="467"/>
      <c r="H26" s="467"/>
      <c r="I26" s="467"/>
      <c r="J26" s="1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63"/>
      <c r="AD26" s="63"/>
      <c r="AE26" s="63"/>
      <c r="AF26" s="63"/>
    </row>
    <row r="27" spans="1:32" x14ac:dyDescent="0.25">
      <c r="A27" s="204" t="s">
        <v>86</v>
      </c>
      <c r="B27" s="91">
        <v>27.849999999999998</v>
      </c>
      <c r="C27" s="92">
        <v>11.3</v>
      </c>
      <c r="D27" s="38">
        <v>17.350000000000001</v>
      </c>
      <c r="E27" s="38">
        <v>20.55</v>
      </c>
      <c r="F27" s="37">
        <v>31.599999999999998</v>
      </c>
      <c r="G27" s="37">
        <v>31.45</v>
      </c>
      <c r="H27" s="91">
        <v>14.05</v>
      </c>
      <c r="I27" s="92">
        <v>25.85</v>
      </c>
      <c r="J27" s="92">
        <v>22.550000000000004</v>
      </c>
      <c r="K27" s="37">
        <v>36.849999999999994</v>
      </c>
      <c r="L27" s="37">
        <v>3.1500000000000021</v>
      </c>
      <c r="M27" s="37">
        <v>5.5999999999999943</v>
      </c>
      <c r="N27" s="37">
        <v>16.100000000000001</v>
      </c>
      <c r="O27" s="37">
        <v>7.1000000000000014</v>
      </c>
      <c r="P27" s="37">
        <v>17.549999999999997</v>
      </c>
      <c r="Q27" s="37">
        <v>25.4</v>
      </c>
      <c r="R27" s="37">
        <v>12.05</v>
      </c>
      <c r="S27" s="37">
        <v>24.400000000000002</v>
      </c>
      <c r="T27" s="37">
        <v>25.999999999999993</v>
      </c>
      <c r="U27" s="37">
        <v>21.428571428571423</v>
      </c>
      <c r="V27" s="37">
        <v>15.804597701149426</v>
      </c>
      <c r="W27" s="37">
        <v>24.857142857142854</v>
      </c>
      <c r="X27" s="37">
        <v>25.285714285714285</v>
      </c>
      <c r="Y27" s="37">
        <v>12.428571428571427</v>
      </c>
      <c r="Z27" s="37">
        <v>39.285714285714285</v>
      </c>
      <c r="AA27" s="37">
        <v>44.142857142857139</v>
      </c>
      <c r="AB27" s="37">
        <v>37</v>
      </c>
      <c r="AC27" s="64">
        <v>31.428571428571431</v>
      </c>
      <c r="AD27" s="64">
        <v>33.333333333333336</v>
      </c>
      <c r="AE27" s="64">
        <v>31.857142857142861</v>
      </c>
      <c r="AF27" s="64">
        <v>37</v>
      </c>
    </row>
    <row r="28" spans="1:32" ht="15.75" x14ac:dyDescent="0.25">
      <c r="A28" s="205" t="s">
        <v>87</v>
      </c>
      <c r="B28" s="37">
        <v>24.757281553398062</v>
      </c>
      <c r="C28" s="28">
        <v>4.5454545454545467</v>
      </c>
      <c r="D28" s="38">
        <v>13.46153846153846</v>
      </c>
      <c r="E28" s="38">
        <v>11.111111111111104</v>
      </c>
      <c r="F28" s="37">
        <v>35.964912280701746</v>
      </c>
      <c r="G28" s="37">
        <v>25</v>
      </c>
      <c r="H28" s="37">
        <v>3.7037037037037002</v>
      </c>
      <c r="I28" s="28">
        <v>23.770491803278684</v>
      </c>
      <c r="J28" s="28">
        <v>10.576923076923077</v>
      </c>
      <c r="K28" s="37">
        <v>27.941176470588232</v>
      </c>
      <c r="L28" s="37">
        <v>-3.0769230769230766</v>
      </c>
      <c r="M28" s="37">
        <v>-2.5</v>
      </c>
      <c r="N28" s="37">
        <v>14.705882352941174</v>
      </c>
      <c r="O28" s="37">
        <v>-2.5641025641025657</v>
      </c>
      <c r="P28" s="37">
        <v>21.81818181818182</v>
      </c>
      <c r="Q28" s="37">
        <v>31.481481481481481</v>
      </c>
      <c r="R28" s="37">
        <v>2.5252525252525295</v>
      </c>
      <c r="S28" s="37">
        <v>15.789473684210527</v>
      </c>
      <c r="T28" s="37">
        <v>16.666666666666668</v>
      </c>
      <c r="U28" s="37">
        <v>-9.7560975609756113</v>
      </c>
      <c r="V28" s="37">
        <v>7.6923076923076934</v>
      </c>
      <c r="W28" s="37">
        <v>10.317460317460316</v>
      </c>
      <c r="X28" s="37">
        <v>26.5625</v>
      </c>
      <c r="Y28" s="37">
        <v>2.0833333333333357</v>
      </c>
      <c r="Z28" s="37">
        <v>29.104477611940297</v>
      </c>
      <c r="AA28" s="37">
        <v>28.070175438596493</v>
      </c>
      <c r="AB28" s="37">
        <v>-1.3888888888888857</v>
      </c>
      <c r="AC28" s="64">
        <v>8.2089552238805936</v>
      </c>
      <c r="AD28" s="64">
        <v>3.4090909090909101</v>
      </c>
      <c r="AE28" s="64">
        <v>28.124999999999993</v>
      </c>
      <c r="AF28" s="64">
        <v>30.46875</v>
      </c>
    </row>
    <row r="29" spans="1:32" ht="15.75" x14ac:dyDescent="0.25">
      <c r="A29" s="205" t="s">
        <v>88</v>
      </c>
      <c r="B29" s="37">
        <v>34.54545454545454</v>
      </c>
      <c r="C29" s="28">
        <v>14.285714285714281</v>
      </c>
      <c r="D29" s="38">
        <v>21.052631578947366</v>
      </c>
      <c r="E29" s="38">
        <v>31.976744186046503</v>
      </c>
      <c r="F29" s="37">
        <v>30.722891566265062</v>
      </c>
      <c r="G29" s="37">
        <v>30.275229357798164</v>
      </c>
      <c r="H29" s="37">
        <v>19.696969696969699</v>
      </c>
      <c r="I29" s="28">
        <v>32.72727272727272</v>
      </c>
      <c r="J29" s="28">
        <v>24.999999999999996</v>
      </c>
      <c r="K29" s="37">
        <v>40.333333333333329</v>
      </c>
      <c r="L29" s="37">
        <v>4.8543689320388381</v>
      </c>
      <c r="M29" s="37">
        <v>5.9210526315789451</v>
      </c>
      <c r="N29" s="37">
        <v>14.137931034482754</v>
      </c>
      <c r="O29" s="37">
        <v>6.5693430656934275</v>
      </c>
      <c r="P29" s="37">
        <v>26.451612903225808</v>
      </c>
      <c r="Q29" s="37">
        <v>26.923076923076923</v>
      </c>
      <c r="R29" s="37">
        <v>19.999999999999993</v>
      </c>
      <c r="S29" s="37">
        <v>18.493150684931507</v>
      </c>
      <c r="T29" s="37">
        <v>27.131782945736433</v>
      </c>
      <c r="U29" s="37">
        <v>28.057553956834532</v>
      </c>
      <c r="V29" s="37">
        <v>10.869565217391308</v>
      </c>
      <c r="W29" s="37">
        <v>24.817518248175187</v>
      </c>
      <c r="X29" s="37">
        <v>22.463768115942027</v>
      </c>
      <c r="Y29" s="37">
        <v>12</v>
      </c>
      <c r="Z29" s="37">
        <v>32.936507936507937</v>
      </c>
      <c r="AA29" s="37">
        <v>31.415929203539822</v>
      </c>
      <c r="AB29" s="37">
        <v>28.761061946902657</v>
      </c>
      <c r="AC29" s="64">
        <v>33.969465648854964</v>
      </c>
      <c r="AD29" s="64">
        <v>28.164556962025323</v>
      </c>
      <c r="AE29" s="64">
        <v>29.844961240310077</v>
      </c>
      <c r="AF29" s="64">
        <v>32.167832167832167</v>
      </c>
    </row>
    <row r="30" spans="1:32" ht="15.75" x14ac:dyDescent="0.25">
      <c r="A30" s="206" t="s">
        <v>89</v>
      </c>
      <c r="B30" s="37">
        <v>27.173913043478262</v>
      </c>
      <c r="C30" s="28">
        <v>15</v>
      </c>
      <c r="D30" s="38">
        <v>25</v>
      </c>
      <c r="E30" s="38">
        <v>10.810810810810811</v>
      </c>
      <c r="F30" s="37">
        <v>24.242424242424235</v>
      </c>
      <c r="G30" s="37">
        <v>40.625</v>
      </c>
      <c r="H30" s="37">
        <v>19.117647058823533</v>
      </c>
      <c r="I30" s="28">
        <v>21.25</v>
      </c>
      <c r="J30" s="28">
        <v>37.012987012987018</v>
      </c>
      <c r="K30" s="37">
        <v>33.561643835616437</v>
      </c>
      <c r="L30" s="37">
        <v>12.318840579710155</v>
      </c>
      <c r="M30" s="37">
        <v>16.111111111111114</v>
      </c>
      <c r="N30" s="37">
        <v>16.489361702127667</v>
      </c>
      <c r="O30" s="37">
        <v>12.352941176470587</v>
      </c>
      <c r="P30" s="37">
        <v>5.9782608695652115</v>
      </c>
      <c r="Q30" s="37">
        <v>17.241379310344833</v>
      </c>
      <c r="R30" s="37">
        <v>21.917808219178081</v>
      </c>
      <c r="S30" s="37">
        <v>31.012658227848103</v>
      </c>
      <c r="T30" s="37">
        <v>33.944954128440372</v>
      </c>
      <c r="U30" s="37">
        <v>32.21153846153846</v>
      </c>
      <c r="V30" s="37">
        <v>24.358974358974351</v>
      </c>
      <c r="W30" s="37">
        <v>29.44444444444445</v>
      </c>
      <c r="X30" s="37">
        <v>28.04878048780488</v>
      </c>
      <c r="Y30" s="37">
        <v>21.495327102803735</v>
      </c>
      <c r="Z30" s="37">
        <v>46.5</v>
      </c>
      <c r="AA30" s="37">
        <v>57.964601769911503</v>
      </c>
      <c r="AB30" s="37">
        <v>50.490196078431374</v>
      </c>
      <c r="AC30" s="64">
        <v>39.805825242718441</v>
      </c>
      <c r="AD30" s="64">
        <v>40.000000000000007</v>
      </c>
      <c r="AE30" s="64">
        <v>41.463414634146346</v>
      </c>
      <c r="AF30" s="64">
        <v>44.047619047619051</v>
      </c>
    </row>
    <row r="31" spans="1:32" ht="15.75" x14ac:dyDescent="0.25">
      <c r="A31" s="206" t="s">
        <v>90</v>
      </c>
      <c r="B31" s="37">
        <v>13.461538461538456</v>
      </c>
      <c r="C31" s="28">
        <v>30</v>
      </c>
      <c r="D31" s="38">
        <v>3.3333333333333321</v>
      </c>
      <c r="E31" s="38">
        <v>11.53846153846154</v>
      </c>
      <c r="F31" s="37">
        <v>33.928571428571431</v>
      </c>
      <c r="G31" s="37">
        <v>32.926829268292686</v>
      </c>
      <c r="H31" s="37">
        <v>14.743589743589748</v>
      </c>
      <c r="I31" s="28">
        <v>20.408163265306129</v>
      </c>
      <c r="J31" s="28">
        <v>3.4883720930232514</v>
      </c>
      <c r="K31" s="37">
        <v>36.764705882352935</v>
      </c>
      <c r="L31" s="37">
        <v>-8.1081081081081088</v>
      </c>
      <c r="M31" s="37">
        <v>-7.4074074074074048</v>
      </c>
      <c r="N31" s="37">
        <v>24.418604651162795</v>
      </c>
      <c r="O31" s="37">
        <v>16.279069767441865</v>
      </c>
      <c r="P31" s="37">
        <v>4.7619047619047592</v>
      </c>
      <c r="Q31" s="37">
        <v>25.961538461538467</v>
      </c>
      <c r="R31" s="37">
        <v>-4.1666666666666714</v>
      </c>
      <c r="S31" s="37">
        <v>45.833333333333329</v>
      </c>
      <c r="T31" s="37">
        <v>17.307692307692307</v>
      </c>
      <c r="U31" s="37">
        <v>9.8484848484848513</v>
      </c>
      <c r="V31" s="37">
        <v>23.880597014925371</v>
      </c>
      <c r="W31" s="37">
        <v>33.333333333333329</v>
      </c>
      <c r="X31" s="37">
        <v>26.515151515151516</v>
      </c>
      <c r="Y31" s="37">
        <v>8.6956521739130466</v>
      </c>
      <c r="Z31" s="37">
        <v>52.631578947368425</v>
      </c>
      <c r="AA31" s="37">
        <v>55.970149253731343</v>
      </c>
      <c r="AB31" s="37">
        <v>56.12244897959183</v>
      </c>
      <c r="AC31" s="64">
        <v>38.775510204081627</v>
      </c>
      <c r="AD31" s="64">
        <v>59.016393442622942</v>
      </c>
      <c r="AE31" s="64">
        <v>27.906976744186046</v>
      </c>
      <c r="AF31" s="64">
        <v>45.762711864406782</v>
      </c>
    </row>
    <row r="32" spans="1:32" x14ac:dyDescent="0.25">
      <c r="A32" s="204" t="s">
        <v>91</v>
      </c>
      <c r="B32" s="37">
        <v>-3.1000000000000014</v>
      </c>
      <c r="C32" s="38">
        <v>-9.3000000000000007</v>
      </c>
      <c r="D32" s="38">
        <v>12.7</v>
      </c>
      <c r="E32" s="73">
        <v>4.1999999999999993</v>
      </c>
      <c r="F32" s="37">
        <v>24.9</v>
      </c>
      <c r="G32" s="37">
        <v>22.4</v>
      </c>
      <c r="H32" s="37">
        <v>7</v>
      </c>
      <c r="I32" s="38">
        <v>18.700000000000003</v>
      </c>
      <c r="J32" s="38">
        <v>21.7</v>
      </c>
      <c r="K32" s="37">
        <v>20.900000000000002</v>
      </c>
      <c r="L32" s="37">
        <v>-8</v>
      </c>
      <c r="M32" s="37">
        <v>-3.5</v>
      </c>
      <c r="N32" s="37">
        <v>-8</v>
      </c>
      <c r="O32" s="37">
        <v>-2.6999999999999993</v>
      </c>
      <c r="P32" s="37">
        <v>9.3000000000000007</v>
      </c>
      <c r="Q32" s="37">
        <v>14.299999999999999</v>
      </c>
      <c r="R32" s="37">
        <v>0</v>
      </c>
      <c r="S32" s="37">
        <v>5.8000000000000007</v>
      </c>
      <c r="T32" s="37">
        <v>10.285714285714285</v>
      </c>
      <c r="U32" s="37">
        <v>13.180515759312321</v>
      </c>
      <c r="V32" s="37">
        <v>13.043478260869566</v>
      </c>
      <c r="W32" s="37">
        <v>17.428571428571427</v>
      </c>
      <c r="X32" s="37">
        <v>11.747851002865328</v>
      </c>
      <c r="Y32" s="37">
        <v>13.428571428571427</v>
      </c>
      <c r="Z32" s="37">
        <v>28.285714285714285</v>
      </c>
      <c r="AA32" s="37">
        <v>25.142857142857142</v>
      </c>
      <c r="AB32" s="37">
        <v>28.333333333333329</v>
      </c>
      <c r="AC32" s="64">
        <v>17.291066282420751</v>
      </c>
      <c r="AD32" s="64">
        <v>4.5977011494252871</v>
      </c>
      <c r="AE32" s="64">
        <v>15.714285714285719</v>
      </c>
      <c r="AF32" s="64">
        <v>3.7142857142857153</v>
      </c>
    </row>
    <row r="33" spans="1:32" ht="15.75" x14ac:dyDescent="0.25">
      <c r="A33" s="205" t="s">
        <v>87</v>
      </c>
      <c r="B33" s="37">
        <v>-18.446601941747574</v>
      </c>
      <c r="C33" s="28">
        <v>-12.727272727272727</v>
      </c>
      <c r="D33" s="38">
        <v>1.9230769230769234</v>
      </c>
      <c r="E33" s="38">
        <v>1.8518518518518547</v>
      </c>
      <c r="F33" s="37">
        <v>26.315789473684205</v>
      </c>
      <c r="G33" s="37">
        <v>7.8947368421052637</v>
      </c>
      <c r="H33" s="37">
        <v>0</v>
      </c>
      <c r="I33" s="28">
        <v>24.590163934426229</v>
      </c>
      <c r="J33" s="28">
        <v>25</v>
      </c>
      <c r="K33" s="37">
        <v>17.647058823529413</v>
      </c>
      <c r="L33" s="37">
        <v>-3.0769230769230766</v>
      </c>
      <c r="M33" s="37">
        <v>2.5</v>
      </c>
      <c r="N33" s="37">
        <v>-25</v>
      </c>
      <c r="O33" s="37">
        <v>-5.1282051282051277</v>
      </c>
      <c r="P33" s="37">
        <v>10.909090909090908</v>
      </c>
      <c r="Q33" s="37">
        <v>13.580246913580247</v>
      </c>
      <c r="R33" s="37">
        <v>-18.181818181818183</v>
      </c>
      <c r="S33" s="37">
        <v>-7.8947368421052628</v>
      </c>
      <c r="T33" s="37">
        <v>0</v>
      </c>
      <c r="U33" s="37">
        <v>0</v>
      </c>
      <c r="V33" s="37">
        <v>-1.5873015873015872</v>
      </c>
      <c r="W33" s="37">
        <v>4.7619047619047619</v>
      </c>
      <c r="X33" s="37">
        <v>3.1746031746031744</v>
      </c>
      <c r="Y33" s="37">
        <v>-1.3888888888888888</v>
      </c>
      <c r="Z33" s="37">
        <v>-1.4925373134328357</v>
      </c>
      <c r="AA33" s="37">
        <v>12.280701754385964</v>
      </c>
      <c r="AB33" s="37">
        <v>8.3333333333333321</v>
      </c>
      <c r="AC33" s="64">
        <v>4.5454545454545459</v>
      </c>
      <c r="AD33" s="64">
        <v>0</v>
      </c>
      <c r="AE33" s="64">
        <v>22.916666666666664</v>
      </c>
      <c r="AF33" s="64">
        <v>0</v>
      </c>
    </row>
    <row r="34" spans="1:32" ht="15.75" x14ac:dyDescent="0.25">
      <c r="A34" s="205" t="s">
        <v>95</v>
      </c>
      <c r="B34" s="37">
        <v>7.2072072072072082</v>
      </c>
      <c r="C34" s="28">
        <v>-5.7142857142857117</v>
      </c>
      <c r="D34" s="38">
        <v>24.561403508771928</v>
      </c>
      <c r="E34" s="38">
        <v>9.3023255813953476</v>
      </c>
      <c r="F34" s="37">
        <v>19.277108433734938</v>
      </c>
      <c r="G34" s="37">
        <v>18.348623853211013</v>
      </c>
      <c r="H34" s="37">
        <v>8.0808080808080813</v>
      </c>
      <c r="I34" s="28">
        <v>19.09090909090909</v>
      </c>
      <c r="J34" s="28">
        <v>28.2258064516129</v>
      </c>
      <c r="K34" s="37">
        <v>26.666666666666671</v>
      </c>
      <c r="L34" s="37">
        <v>-6.7961165048543677</v>
      </c>
      <c r="M34" s="37">
        <v>-6.5789473684210478</v>
      </c>
      <c r="N34" s="37">
        <v>-5.5172413793103452</v>
      </c>
      <c r="O34" s="37">
        <v>-11.678832116788321</v>
      </c>
      <c r="P34" s="37">
        <v>13.548387096774196</v>
      </c>
      <c r="Q34" s="37">
        <v>18.461538461538463</v>
      </c>
      <c r="R34" s="37">
        <v>12.307692307692308</v>
      </c>
      <c r="S34" s="37">
        <v>0</v>
      </c>
      <c r="T34" s="37">
        <v>10.852713178294573</v>
      </c>
      <c r="U34" s="37">
        <v>17.391304347826086</v>
      </c>
      <c r="V34" s="37">
        <v>21.897810218978105</v>
      </c>
      <c r="W34" s="37">
        <v>16.788321167883211</v>
      </c>
      <c r="X34" s="37">
        <v>9.4202898550724647</v>
      </c>
      <c r="Y34" s="37">
        <v>16</v>
      </c>
      <c r="Z34" s="37">
        <v>24.603174603174601</v>
      </c>
      <c r="AA34" s="37">
        <v>15.929203539823009</v>
      </c>
      <c r="AB34" s="37">
        <v>27.43362831858407</v>
      </c>
      <c r="AC34" s="64">
        <v>21.53846153846154</v>
      </c>
      <c r="AD34" s="64">
        <v>0.63291139240506333</v>
      </c>
      <c r="AE34" s="64">
        <v>15.503875968992247</v>
      </c>
      <c r="AF34" s="64">
        <v>5.5944055944055942</v>
      </c>
    </row>
    <row r="35" spans="1:32" ht="15.75" x14ac:dyDescent="0.25">
      <c r="A35" s="206" t="s">
        <v>89</v>
      </c>
      <c r="B35" s="37">
        <v>6.5217391304347849</v>
      </c>
      <c r="C35" s="28">
        <v>-20</v>
      </c>
      <c r="D35" s="38">
        <v>11.538461538461537</v>
      </c>
      <c r="E35" s="38">
        <v>2.7027027027027017</v>
      </c>
      <c r="F35" s="37">
        <v>30.303030303030301</v>
      </c>
      <c r="G35" s="37">
        <v>43.75</v>
      </c>
      <c r="H35" s="37">
        <v>17.647058823529413</v>
      </c>
      <c r="I35" s="28">
        <v>13.75</v>
      </c>
      <c r="J35" s="28">
        <v>20.779220779220779</v>
      </c>
      <c r="K35" s="37">
        <v>12.328767123287671</v>
      </c>
      <c r="L35" s="37">
        <v>-4.3478260869565233</v>
      </c>
      <c r="M35" s="37">
        <v>0</v>
      </c>
      <c r="N35" s="37">
        <v>-5.3191489361702127</v>
      </c>
      <c r="O35" s="37">
        <v>10.714285714285714</v>
      </c>
      <c r="P35" s="37">
        <v>14.130434782608695</v>
      </c>
      <c r="Q35" s="37">
        <v>9.1954022988505741</v>
      </c>
      <c r="R35" s="37">
        <v>6.8493150684931505</v>
      </c>
      <c r="S35" s="37">
        <v>17.721518987341771</v>
      </c>
      <c r="T35" s="37">
        <v>18.348623853211009</v>
      </c>
      <c r="U35" s="37">
        <v>18.269230769230766</v>
      </c>
      <c r="V35" s="37">
        <v>11.538461538461538</v>
      </c>
      <c r="W35" s="37">
        <v>23.333333333333332</v>
      </c>
      <c r="X35" s="37">
        <v>23.170731707317074</v>
      </c>
      <c r="Y35" s="37">
        <v>19.626168224299064</v>
      </c>
      <c r="Z35" s="37">
        <v>41</v>
      </c>
      <c r="AA35" s="37">
        <v>25.663716814159294</v>
      </c>
      <c r="AB35" s="37">
        <v>34.313725490196077</v>
      </c>
      <c r="AC35" s="64">
        <v>18.446601941747574</v>
      </c>
      <c r="AD35" s="64">
        <v>5.8823529411764701</v>
      </c>
      <c r="AE35" s="64">
        <v>7.3170731707317067</v>
      </c>
      <c r="AF35" s="64">
        <v>7.1428571428571423</v>
      </c>
    </row>
    <row r="36" spans="1:32" ht="15.75" x14ac:dyDescent="0.25">
      <c r="A36" s="206" t="s">
        <v>96</v>
      </c>
      <c r="B36" s="37">
        <v>-3.8461538461538467</v>
      </c>
      <c r="C36" s="28">
        <v>20</v>
      </c>
      <c r="D36" s="38">
        <v>6.6666666666666607</v>
      </c>
      <c r="E36" s="38">
        <v>-15.38461538461539</v>
      </c>
      <c r="F36" s="37">
        <v>32.142857142857139</v>
      </c>
      <c r="G36" s="37">
        <v>26.829268292682926</v>
      </c>
      <c r="H36" s="37">
        <v>1.2820512820512819</v>
      </c>
      <c r="I36" s="28">
        <v>18.367346938775512</v>
      </c>
      <c r="J36" s="28">
        <v>0</v>
      </c>
      <c r="K36" s="37">
        <v>17.647058823529413</v>
      </c>
      <c r="L36" s="37">
        <v>-27.027027027027025</v>
      </c>
      <c r="M36" s="37">
        <v>-14.814814814814817</v>
      </c>
      <c r="N36" s="37">
        <v>4.6511627906976747</v>
      </c>
      <c r="O36" s="37">
        <v>4.6511627906976747</v>
      </c>
      <c r="P36" s="37">
        <v>-19.047619047619047</v>
      </c>
      <c r="Q36" s="37">
        <v>13.461538461538462</v>
      </c>
      <c r="R36" s="37">
        <v>-6.25</v>
      </c>
      <c r="S36" s="37">
        <v>25</v>
      </c>
      <c r="T36" s="37">
        <v>3.8461538461538463</v>
      </c>
      <c r="U36" s="37">
        <v>4.5454545454545459</v>
      </c>
      <c r="V36" s="37">
        <v>10.44776119402985</v>
      </c>
      <c r="W36" s="37">
        <v>23.333333333333332</v>
      </c>
      <c r="X36" s="37">
        <v>10.606060606060606</v>
      </c>
      <c r="Y36" s="37">
        <v>15.217391304347828</v>
      </c>
      <c r="Z36" s="37">
        <v>49.122807017543856</v>
      </c>
      <c r="AA36" s="37">
        <v>50.746268656716417</v>
      </c>
      <c r="AB36" s="37">
        <v>32.653061224489797</v>
      </c>
      <c r="AC36" s="64">
        <v>20.833333333333336</v>
      </c>
      <c r="AD36" s="64">
        <v>16.393442622950818</v>
      </c>
      <c r="AE36" s="64">
        <v>16.279069767441861</v>
      </c>
      <c r="AF36" s="64">
        <v>-1.6949152542372881</v>
      </c>
    </row>
    <row r="37" spans="1:32" ht="14.25" customHeight="1" x14ac:dyDescent="0.25">
      <c r="A37" s="204" t="s">
        <v>93</v>
      </c>
      <c r="B37" s="37">
        <v>17.099999999999994</v>
      </c>
      <c r="C37" s="28">
        <v>22</v>
      </c>
      <c r="D37" s="38">
        <v>58</v>
      </c>
      <c r="E37" s="38">
        <v>67.900000000000006</v>
      </c>
      <c r="F37" s="37">
        <v>53.300000000000004</v>
      </c>
      <c r="G37" s="37">
        <v>22.8</v>
      </c>
      <c r="H37" s="37">
        <v>68.3</v>
      </c>
      <c r="I37" s="28">
        <v>70.599999999999994</v>
      </c>
      <c r="J37" s="28">
        <v>75</v>
      </c>
      <c r="K37" s="37">
        <v>31.2</v>
      </c>
      <c r="L37" s="37">
        <v>56.899999999999991</v>
      </c>
      <c r="M37" s="37">
        <v>77.899999999999991</v>
      </c>
      <c r="N37" s="37">
        <v>65.100000000000009</v>
      </c>
      <c r="O37" s="37">
        <v>45.3</v>
      </c>
      <c r="P37" s="37">
        <v>61.6</v>
      </c>
      <c r="Q37" s="37">
        <v>79.400000000000006</v>
      </c>
      <c r="R37" s="37">
        <v>60.3</v>
      </c>
      <c r="S37" s="37">
        <v>43.3</v>
      </c>
      <c r="T37" s="37">
        <v>21.428571428571431</v>
      </c>
      <c r="U37" s="37">
        <v>65.428571428571416</v>
      </c>
      <c r="V37" s="37">
        <v>64.82558139534882</v>
      </c>
      <c r="W37" s="37">
        <v>31.714285714285712</v>
      </c>
      <c r="X37" s="37">
        <v>31.714285714285722</v>
      </c>
      <c r="Y37" s="37">
        <v>41.449275362318843</v>
      </c>
      <c r="Z37" s="37">
        <v>-0.85959885386819224</v>
      </c>
      <c r="AA37" s="37">
        <v>1.1428571428571388</v>
      </c>
      <c r="AB37" s="37">
        <v>-16</v>
      </c>
      <c r="AC37" s="64">
        <v>38.108882521489974</v>
      </c>
      <c r="AD37" s="64">
        <v>26.878612716762998</v>
      </c>
      <c r="AE37" s="64">
        <v>13.714285714285715</v>
      </c>
      <c r="AF37" s="64">
        <v>17.714285714285708</v>
      </c>
    </row>
    <row r="38" spans="1:32" ht="15.75" x14ac:dyDescent="0.25">
      <c r="A38" s="205" t="s">
        <v>97</v>
      </c>
      <c r="B38" s="37">
        <v>0</v>
      </c>
      <c r="C38" s="28">
        <v>1.8181818181818201</v>
      </c>
      <c r="D38" s="38">
        <v>61.538461538461526</v>
      </c>
      <c r="E38" s="38">
        <v>70.370370370370381</v>
      </c>
      <c r="F38" s="37">
        <v>36.842105263157904</v>
      </c>
      <c r="G38" s="37">
        <v>23.684210526315798</v>
      </c>
      <c r="H38" s="37">
        <v>72.222222222222214</v>
      </c>
      <c r="I38" s="28">
        <v>77.049180327868854</v>
      </c>
      <c r="J38" s="28">
        <v>76.92307692307692</v>
      </c>
      <c r="K38" s="37">
        <v>61.764705882352942</v>
      </c>
      <c r="L38" s="37">
        <v>61.538461538461533</v>
      </c>
      <c r="M38" s="37">
        <v>73.75</v>
      </c>
      <c r="N38" s="37">
        <v>72.058823529411768</v>
      </c>
      <c r="O38" s="37">
        <v>60.256410256410255</v>
      </c>
      <c r="P38" s="37">
        <v>47.619047619047613</v>
      </c>
      <c r="Q38" s="37">
        <v>92.592592592592595</v>
      </c>
      <c r="R38" s="37">
        <v>68.686868686868678</v>
      </c>
      <c r="S38" s="37">
        <v>47.368421052631575</v>
      </c>
      <c r="T38" s="37">
        <v>20</v>
      </c>
      <c r="U38" s="37">
        <v>60.975609756097562</v>
      </c>
      <c r="V38" s="37">
        <v>64.0625</v>
      </c>
      <c r="W38" s="37">
        <v>49.206349206349202</v>
      </c>
      <c r="X38" s="37">
        <v>15.625</v>
      </c>
      <c r="Y38" s="37">
        <v>65.277777777777786</v>
      </c>
      <c r="Z38" s="37">
        <v>16.417910447761194</v>
      </c>
      <c r="AA38" s="37">
        <v>5.2631578947368416</v>
      </c>
      <c r="AB38" s="37">
        <v>25</v>
      </c>
      <c r="AC38" s="64">
        <v>35.820895522388057</v>
      </c>
      <c r="AD38" s="64">
        <v>58.139534883720934</v>
      </c>
      <c r="AE38" s="64">
        <v>0</v>
      </c>
      <c r="AF38" s="64">
        <v>39.0625</v>
      </c>
    </row>
    <row r="39" spans="1:32" ht="15.75" x14ac:dyDescent="0.25">
      <c r="A39" s="205" t="s">
        <v>98</v>
      </c>
      <c r="B39" s="37">
        <v>21.818181818181813</v>
      </c>
      <c r="C39" s="28">
        <v>37.142857142857153</v>
      </c>
      <c r="D39" s="38">
        <v>57.89473684210526</v>
      </c>
      <c r="E39" s="38">
        <v>65.116279069767444</v>
      </c>
      <c r="F39" s="37">
        <v>38.554216867469883</v>
      </c>
      <c r="G39" s="37">
        <v>15.596330275229356</v>
      </c>
      <c r="H39" s="37">
        <v>65.656565656565661</v>
      </c>
      <c r="I39" s="28">
        <v>65.454545454545453</v>
      </c>
      <c r="J39" s="28">
        <v>76.612903225806463</v>
      </c>
      <c r="K39" s="37">
        <v>21.333333333333329</v>
      </c>
      <c r="L39" s="37">
        <v>67.961165048543691</v>
      </c>
      <c r="M39" s="37">
        <v>76.973684210526315</v>
      </c>
      <c r="N39" s="37">
        <v>62.068965517241381</v>
      </c>
      <c r="O39" s="37">
        <v>49.635036496350367</v>
      </c>
      <c r="P39" s="37">
        <v>62.608695652173921</v>
      </c>
      <c r="Q39" s="37">
        <v>80</v>
      </c>
      <c r="R39" s="37">
        <v>59.230769230769234</v>
      </c>
      <c r="S39" s="37">
        <v>47.945205479452049</v>
      </c>
      <c r="T39" s="37">
        <v>20.155038759689923</v>
      </c>
      <c r="U39" s="37">
        <v>73.381294964028783</v>
      </c>
      <c r="V39" s="37">
        <v>67.64705882352942</v>
      </c>
      <c r="W39" s="37">
        <v>27.007299270072991</v>
      </c>
      <c r="X39" s="37">
        <v>33.333333333333329</v>
      </c>
      <c r="Y39" s="37">
        <v>48.360655737704917</v>
      </c>
      <c r="Z39" s="37">
        <v>6.3492063492063489</v>
      </c>
      <c r="AA39" s="37">
        <v>8.8495575221238933</v>
      </c>
      <c r="AB39" s="37">
        <v>-23.893805309734514</v>
      </c>
      <c r="AC39" s="64">
        <v>38.167938931297712</v>
      </c>
      <c r="AD39" s="64">
        <v>25.316455696202532</v>
      </c>
      <c r="AE39" s="64">
        <v>10.077519379844961</v>
      </c>
      <c r="AF39" s="64">
        <v>18.181818181818183</v>
      </c>
    </row>
    <row r="40" spans="1:32" ht="15.75" x14ac:dyDescent="0.25">
      <c r="A40" s="206" t="s">
        <v>89</v>
      </c>
      <c r="B40" s="37">
        <v>31.81818181818182</v>
      </c>
      <c r="C40" s="38">
        <v>45</v>
      </c>
      <c r="D40" s="38">
        <v>61.538461538461547</v>
      </c>
      <c r="E40" s="38">
        <v>67.567567567567565</v>
      </c>
      <c r="F40" s="37">
        <v>84.848484848484844</v>
      </c>
      <c r="G40" s="37">
        <v>26.5625</v>
      </c>
      <c r="H40" s="37">
        <v>80.882352941176478</v>
      </c>
      <c r="I40" s="38">
        <v>72.5</v>
      </c>
      <c r="J40" s="38">
        <v>74.025974025974037</v>
      </c>
      <c r="K40" s="37">
        <v>31.506849315068497</v>
      </c>
      <c r="L40" s="37">
        <v>49.275362318840585</v>
      </c>
      <c r="M40" s="37">
        <v>84.444444444444443</v>
      </c>
      <c r="N40" s="37">
        <v>67.021276595744681</v>
      </c>
      <c r="O40" s="37">
        <v>27.058823529411764</v>
      </c>
      <c r="P40" s="37">
        <v>69.135802469135797</v>
      </c>
      <c r="Q40" s="37">
        <v>72.41379310344827</v>
      </c>
      <c r="R40" s="37">
        <v>43.835616438356162</v>
      </c>
      <c r="S40" s="37">
        <v>41.77215189873418</v>
      </c>
      <c r="T40" s="37">
        <v>24.770642201834864</v>
      </c>
      <c r="U40" s="37">
        <v>52.884615384615387</v>
      </c>
      <c r="V40" s="37">
        <v>67.532467532467535</v>
      </c>
      <c r="W40" s="37">
        <v>26.666666666666668</v>
      </c>
      <c r="X40" s="37">
        <v>36.585365853658537</v>
      </c>
      <c r="Y40" s="37">
        <v>15.887850467289718</v>
      </c>
      <c r="Z40" s="37">
        <v>-11.111111111111111</v>
      </c>
      <c r="AA40" s="37">
        <v>-0.88495575221238942</v>
      </c>
      <c r="AB40" s="37">
        <v>-21.568627450980394</v>
      </c>
      <c r="AC40" s="64">
        <v>39.805825242718448</v>
      </c>
      <c r="AD40" s="64">
        <v>22.352941176470591</v>
      </c>
      <c r="AE40" s="64">
        <v>32.926829268292686</v>
      </c>
      <c r="AF40" s="64">
        <v>13.095238095238097</v>
      </c>
    </row>
    <row r="41" spans="1:32" ht="15.75" x14ac:dyDescent="0.25">
      <c r="A41" s="206" t="s">
        <v>90</v>
      </c>
      <c r="B41" s="37">
        <v>45.833333333333321</v>
      </c>
      <c r="C41" s="28">
        <v>-60</v>
      </c>
      <c r="D41" s="38">
        <v>40</v>
      </c>
      <c r="E41" s="38">
        <v>76.92307692307692</v>
      </c>
      <c r="F41" s="37">
        <v>92.857142857142861</v>
      </c>
      <c r="G41" s="37">
        <v>34.146341463414629</v>
      </c>
      <c r="H41" s="37">
        <v>57.692307692307686</v>
      </c>
      <c r="I41" s="28">
        <v>71.428571428571416</v>
      </c>
      <c r="J41" s="28">
        <v>72.093023255813961</v>
      </c>
      <c r="K41" s="37">
        <v>44.117647058823536</v>
      </c>
      <c r="L41" s="37">
        <v>32.432432432432435</v>
      </c>
      <c r="M41" s="37">
        <v>74.074074074074076</v>
      </c>
      <c r="N41" s="37">
        <v>60.465116279069761</v>
      </c>
      <c r="O41" s="37">
        <v>41.860465116279073</v>
      </c>
      <c r="P41" s="37">
        <v>59.210526315789465</v>
      </c>
      <c r="Q41" s="37">
        <v>69.230769230769226</v>
      </c>
      <c r="R41" s="37">
        <v>70.833333333333343</v>
      </c>
      <c r="S41" s="37">
        <v>25</v>
      </c>
      <c r="T41" s="37">
        <v>19.230769230769234</v>
      </c>
      <c r="U41" s="37">
        <v>71.212121212121218</v>
      </c>
      <c r="V41" s="37">
        <v>56.71641791044776</v>
      </c>
      <c r="W41" s="37">
        <v>31.666666666666664</v>
      </c>
      <c r="X41" s="37">
        <v>37.878787878787875</v>
      </c>
      <c r="Y41" s="37">
        <v>45.454545454545453</v>
      </c>
      <c r="Z41" s="37">
        <v>-19.298245614035086</v>
      </c>
      <c r="AA41" s="37">
        <v>-11.940298507462686</v>
      </c>
      <c r="AB41" s="37">
        <v>-16.326530612244898</v>
      </c>
      <c r="AC41" s="64">
        <v>37.5</v>
      </c>
      <c r="AD41" s="64">
        <v>15</v>
      </c>
      <c r="AE41" s="64">
        <v>18.604651162790699</v>
      </c>
      <c r="AF41" s="64">
        <v>0</v>
      </c>
    </row>
    <row r="42" spans="1:32" s="1" customFormat="1" x14ac:dyDescent="0.25">
      <c r="A42" s="467" t="s">
        <v>99</v>
      </c>
      <c r="B42" s="467"/>
      <c r="C42" s="467"/>
      <c r="D42" s="467"/>
      <c r="E42" s="467"/>
      <c r="F42" s="467"/>
      <c r="G42" s="467"/>
      <c r="H42" s="467"/>
      <c r="I42" s="467"/>
      <c r="J42" s="144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63"/>
      <c r="AD42" s="63"/>
      <c r="AE42" s="63"/>
      <c r="AF42" s="63"/>
    </row>
    <row r="43" spans="1:32" x14ac:dyDescent="0.25">
      <c r="A43" s="204" t="s">
        <v>86</v>
      </c>
      <c r="B43" s="37">
        <v>40.549999999999997</v>
      </c>
      <c r="C43" s="28">
        <v>27.049999999999997</v>
      </c>
      <c r="D43" s="38">
        <v>25.3</v>
      </c>
      <c r="E43" s="38">
        <v>29</v>
      </c>
      <c r="F43" s="37">
        <v>40.5</v>
      </c>
      <c r="G43" s="37">
        <v>38.6</v>
      </c>
      <c r="H43" s="37">
        <v>18.250000000000007</v>
      </c>
      <c r="I43" s="28">
        <v>29.849999999999998</v>
      </c>
      <c r="J43" s="28">
        <v>24.050000000000008</v>
      </c>
      <c r="K43" s="37">
        <v>30.950000000000003</v>
      </c>
      <c r="L43" s="37">
        <v>1.2999999999999972</v>
      </c>
      <c r="M43" s="37">
        <v>9.2999999999999972</v>
      </c>
      <c r="N43" s="37">
        <v>11.849999999999998</v>
      </c>
      <c r="O43" s="37">
        <v>3.8499999999999979</v>
      </c>
      <c r="P43" s="37">
        <v>16.700000000000003</v>
      </c>
      <c r="Q43" s="37">
        <v>18.900000000000006</v>
      </c>
      <c r="R43" s="37">
        <v>-1.6000000000000014</v>
      </c>
      <c r="S43" s="37">
        <v>21.6</v>
      </c>
      <c r="T43" s="37">
        <v>23.428571428571427</v>
      </c>
      <c r="U43" s="37">
        <v>22.428571428571431</v>
      </c>
      <c r="V43" s="37">
        <v>13.074712643678161</v>
      </c>
      <c r="W43" s="37">
        <v>22.571428571428569</v>
      </c>
      <c r="X43" s="37">
        <v>25.428571428571427</v>
      </c>
      <c r="Y43" s="37">
        <v>30.94555873925502</v>
      </c>
      <c r="Z43" s="37">
        <v>51.714285714285715</v>
      </c>
      <c r="AA43" s="37">
        <v>54.857142857142861</v>
      </c>
      <c r="AB43" s="37">
        <v>49.666666666666664</v>
      </c>
      <c r="AC43" s="64">
        <v>50.714285714285708</v>
      </c>
      <c r="AD43" s="64">
        <v>38.649425287356316</v>
      </c>
      <c r="AE43" s="64">
        <v>40.571428571428577</v>
      </c>
      <c r="AF43" s="64">
        <v>40.428571428571423</v>
      </c>
    </row>
    <row r="44" spans="1:32" ht="18" customHeight="1" x14ac:dyDescent="0.25">
      <c r="A44" s="205" t="s">
        <v>87</v>
      </c>
      <c r="B44" s="37">
        <v>39.87341772151899</v>
      </c>
      <c r="C44" s="28">
        <v>22.093023255813954</v>
      </c>
      <c r="D44" s="38">
        <v>19.736842105263158</v>
      </c>
      <c r="E44" s="38">
        <v>6.0975609756097562</v>
      </c>
      <c r="F44" s="37">
        <v>24.358974358974361</v>
      </c>
      <c r="G44" s="37">
        <v>27.586206896551719</v>
      </c>
      <c r="H44" s="37">
        <v>5.81395348837209</v>
      </c>
      <c r="I44" s="28">
        <v>24.444444444444443</v>
      </c>
      <c r="J44" s="28">
        <v>13.333333333333332</v>
      </c>
      <c r="K44" s="37">
        <v>18.333333333333332</v>
      </c>
      <c r="L44" s="37">
        <v>-3.3333333333333321</v>
      </c>
      <c r="M44" s="37">
        <v>4.6666666666666679</v>
      </c>
      <c r="N44" s="37">
        <v>13.934426229508198</v>
      </c>
      <c r="O44" s="37">
        <v>-5.405405405405407</v>
      </c>
      <c r="P44" s="37">
        <v>12.280701754385962</v>
      </c>
      <c r="Q44" s="37">
        <v>21.153846153846153</v>
      </c>
      <c r="R44" s="37">
        <v>-12.337662337662334</v>
      </c>
      <c r="S44" s="37">
        <v>7.6271186440677958</v>
      </c>
      <c r="T44" s="37">
        <v>11.702127659574465</v>
      </c>
      <c r="U44" s="37">
        <v>0</v>
      </c>
      <c r="V44" s="37">
        <v>0.75757575757575779</v>
      </c>
      <c r="W44" s="37">
        <v>17.79661016949153</v>
      </c>
      <c r="X44" s="37">
        <v>16.279069767441861</v>
      </c>
      <c r="Y44" s="37">
        <v>17.346938775510203</v>
      </c>
      <c r="Z44" s="37">
        <v>30.90909090909091</v>
      </c>
      <c r="AA44" s="37">
        <v>29.591836734693882</v>
      </c>
      <c r="AB44" s="37">
        <v>-1.7857142857142847</v>
      </c>
      <c r="AC44" s="64">
        <v>36.607142857142861</v>
      </c>
      <c r="AD44" s="64">
        <v>10</v>
      </c>
      <c r="AE44" s="64">
        <v>37.931034482758619</v>
      </c>
      <c r="AF44" s="64">
        <v>35.454545454545453</v>
      </c>
    </row>
    <row r="45" spans="1:32" ht="15.75" x14ac:dyDescent="0.25">
      <c r="A45" s="205" t="s">
        <v>88</v>
      </c>
      <c r="B45" s="37">
        <v>51.612903225806448</v>
      </c>
      <c r="C45" s="28">
        <v>24.637681159420289</v>
      </c>
      <c r="D45" s="38">
        <v>31.25</v>
      </c>
      <c r="E45" s="38">
        <v>36.111111111111114</v>
      </c>
      <c r="F45" s="37">
        <v>47.727272727272734</v>
      </c>
      <c r="G45" s="37">
        <v>36.138613861386148</v>
      </c>
      <c r="H45" s="37">
        <v>19.680851063829788</v>
      </c>
      <c r="I45" s="28">
        <v>33.018867924528301</v>
      </c>
      <c r="J45" s="28">
        <v>28.947368421052634</v>
      </c>
      <c r="K45" s="37">
        <v>31.512605042016805</v>
      </c>
      <c r="L45" s="37">
        <v>7.1428571428571459</v>
      </c>
      <c r="M45" s="37">
        <v>6.204379562043794</v>
      </c>
      <c r="N45" s="37">
        <v>5</v>
      </c>
      <c r="O45" s="37">
        <v>0</v>
      </c>
      <c r="P45" s="37">
        <v>18.18181818181818</v>
      </c>
      <c r="Q45" s="37">
        <v>18.84615384615385</v>
      </c>
      <c r="R45" s="37">
        <v>10.447761194029852</v>
      </c>
      <c r="S45" s="37">
        <v>13.309352517985612</v>
      </c>
      <c r="T45" s="37">
        <v>21.634615384615387</v>
      </c>
      <c r="U45" s="37">
        <v>17.12962962962963</v>
      </c>
      <c r="V45" s="37">
        <v>5.241935483870968</v>
      </c>
      <c r="W45" s="37">
        <v>19.067796610169488</v>
      </c>
      <c r="X45" s="37">
        <v>23.758865248226957</v>
      </c>
      <c r="Y45" s="37">
        <v>26.587301587301585</v>
      </c>
      <c r="Z45" s="37">
        <v>41.34615384615384</v>
      </c>
      <c r="AA45" s="37">
        <v>47.029702970297038</v>
      </c>
      <c r="AB45" s="37">
        <v>39.69072164948453</v>
      </c>
      <c r="AC45" s="64">
        <v>41.949152542372886</v>
      </c>
      <c r="AD45" s="64">
        <v>21.804511278195491</v>
      </c>
      <c r="AE45" s="64">
        <v>28.017241379310349</v>
      </c>
      <c r="AF45" s="64">
        <v>26.027397260273975</v>
      </c>
    </row>
    <row r="46" spans="1:32" ht="15.75" x14ac:dyDescent="0.25">
      <c r="A46" s="206" t="s">
        <v>92</v>
      </c>
      <c r="B46" s="37">
        <v>38.311688311688314</v>
      </c>
      <c r="C46" s="28">
        <v>30.357142857142854</v>
      </c>
      <c r="D46" s="38">
        <v>20</v>
      </c>
      <c r="E46" s="38">
        <v>32.758620689655174</v>
      </c>
      <c r="F46" s="37">
        <v>29.268292682926827</v>
      </c>
      <c r="G46" s="37">
        <v>43.037974683544306</v>
      </c>
      <c r="H46" s="37">
        <v>17.567567567567568</v>
      </c>
      <c r="I46" s="28">
        <v>32.38636363636364</v>
      </c>
      <c r="J46" s="28">
        <v>33.950617283950614</v>
      </c>
      <c r="K46" s="37">
        <v>36.702127659574465</v>
      </c>
      <c r="L46" s="37">
        <v>11.971830985915489</v>
      </c>
      <c r="M46" s="37">
        <v>15.384615384615387</v>
      </c>
      <c r="N46" s="37">
        <v>22.272727272727266</v>
      </c>
      <c r="O46" s="37">
        <v>2.4691358024691361</v>
      </c>
      <c r="P46" s="37">
        <v>17.924528301886795</v>
      </c>
      <c r="Q46" s="37">
        <v>15.263157894736846</v>
      </c>
      <c r="R46" s="37">
        <v>-13.253012048192772</v>
      </c>
      <c r="S46" s="37">
        <v>32.222222222222214</v>
      </c>
      <c r="T46" s="37">
        <v>20.3125</v>
      </c>
      <c r="U46" s="37">
        <v>37.804878048780481</v>
      </c>
      <c r="V46" s="37">
        <v>15.853658536585371</v>
      </c>
      <c r="W46" s="37">
        <v>27.956989247311824</v>
      </c>
      <c r="X46" s="37">
        <v>36.206896551724142</v>
      </c>
      <c r="Y46" s="37">
        <v>37.606837606837608</v>
      </c>
      <c r="Z46" s="37">
        <v>60.267857142857139</v>
      </c>
      <c r="AA46" s="37">
        <v>57.083333333333336</v>
      </c>
      <c r="AB46" s="37">
        <v>58.849557522123902</v>
      </c>
      <c r="AC46" s="64">
        <v>60.7843137254902</v>
      </c>
      <c r="AD46" s="64">
        <v>46.391752577319586</v>
      </c>
      <c r="AE46" s="64">
        <v>49.462365591397848</v>
      </c>
      <c r="AF46" s="64">
        <v>51.999999999999993</v>
      </c>
    </row>
    <row r="47" spans="1:32" ht="15.75" x14ac:dyDescent="0.25">
      <c r="A47" s="206" t="s">
        <v>90</v>
      </c>
      <c r="B47" s="37">
        <v>20</v>
      </c>
      <c r="C47" s="28">
        <v>55</v>
      </c>
      <c r="D47" s="38">
        <v>25</v>
      </c>
      <c r="E47" s="38">
        <v>39.473684210526315</v>
      </c>
      <c r="F47" s="37">
        <v>37.878787878787875</v>
      </c>
      <c r="G47" s="37">
        <v>49.03846153846154</v>
      </c>
      <c r="H47" s="37">
        <v>28.977272727272727</v>
      </c>
      <c r="I47" s="28">
        <v>24.590163934426226</v>
      </c>
      <c r="J47" s="28">
        <v>10.714285714285715</v>
      </c>
      <c r="K47" s="37">
        <v>26.041666666666668</v>
      </c>
      <c r="L47" s="37">
        <v>-22.222222222222229</v>
      </c>
      <c r="M47" s="37">
        <v>13.636363636363633</v>
      </c>
      <c r="N47" s="37">
        <v>4.0816326530612237</v>
      </c>
      <c r="O47" s="37">
        <v>24.193548387096776</v>
      </c>
      <c r="P47" s="37">
        <v>16.101694915254232</v>
      </c>
      <c r="Q47" s="37">
        <v>21.917808219178081</v>
      </c>
      <c r="R47" s="37">
        <v>1.7857142857142847</v>
      </c>
      <c r="S47" s="37">
        <v>38.524590163934427</v>
      </c>
      <c r="T47" s="37">
        <v>33.495145631067956</v>
      </c>
      <c r="U47" s="37">
        <v>15.517241379310342</v>
      </c>
      <c r="V47" s="37">
        <v>33.55263157894737</v>
      </c>
      <c r="W47" s="37">
        <v>25</v>
      </c>
      <c r="X47" s="37">
        <v>21.518987341772153</v>
      </c>
      <c r="Y47" s="37">
        <v>38.392857142857146</v>
      </c>
      <c r="Z47" s="37">
        <v>67.721518987341781</v>
      </c>
      <c r="AA47" s="37">
        <v>76.875</v>
      </c>
      <c r="AB47" s="37">
        <v>71.774193548387089</v>
      </c>
      <c r="AC47" s="64">
        <v>61.486486486486484</v>
      </c>
      <c r="AD47" s="64">
        <v>72.435897435897431</v>
      </c>
      <c r="AE47" s="64">
        <v>56.481481481481488</v>
      </c>
      <c r="AF47" s="64">
        <v>60.810810810810814</v>
      </c>
    </row>
    <row r="48" spans="1:32" x14ac:dyDescent="0.25">
      <c r="A48" s="204" t="s">
        <v>91</v>
      </c>
      <c r="B48" s="37">
        <v>17.100000000000001</v>
      </c>
      <c r="C48" s="28">
        <v>2</v>
      </c>
      <c r="D48" s="38">
        <v>17.3</v>
      </c>
      <c r="E48" s="38">
        <v>7.3000000000000007</v>
      </c>
      <c r="F48" s="37">
        <v>34.9</v>
      </c>
      <c r="G48" s="37">
        <v>24.5</v>
      </c>
      <c r="H48" s="37">
        <v>4</v>
      </c>
      <c r="I48" s="28">
        <v>16</v>
      </c>
      <c r="J48" s="28">
        <v>31.4</v>
      </c>
      <c r="K48" s="37">
        <v>25.400000000000002</v>
      </c>
      <c r="L48" s="37">
        <v>-4</v>
      </c>
      <c r="M48" s="37">
        <v>1.7000000000000028</v>
      </c>
      <c r="N48" s="37">
        <v>-3.1000000000000014</v>
      </c>
      <c r="O48" s="37">
        <v>-1.1999999999999993</v>
      </c>
      <c r="P48" s="37">
        <v>11.900000000000002</v>
      </c>
      <c r="Q48" s="37">
        <v>13.700000000000001</v>
      </c>
      <c r="R48" s="37">
        <v>0.30000000000000071</v>
      </c>
      <c r="S48" s="37">
        <v>3.5</v>
      </c>
      <c r="T48" s="37">
        <v>10.571428571428573</v>
      </c>
      <c r="U48" s="37">
        <v>19.428571428571431</v>
      </c>
      <c r="V48" s="37">
        <v>13.832853025936597</v>
      </c>
      <c r="W48" s="37">
        <v>17.142857142857139</v>
      </c>
      <c r="X48" s="37">
        <v>19.428571428571423</v>
      </c>
      <c r="Y48" s="37">
        <v>23.209169054441261</v>
      </c>
      <c r="Z48" s="37">
        <v>40.751445086705203</v>
      </c>
      <c r="AA48" s="37">
        <v>35.816618911174785</v>
      </c>
      <c r="AB48" s="37">
        <v>39.333333333333336</v>
      </c>
      <c r="AC48" s="64">
        <v>25.428571428571431</v>
      </c>
      <c r="AD48" s="64">
        <v>18.731988472622476</v>
      </c>
      <c r="AE48" s="64">
        <v>27.220630372492842</v>
      </c>
      <c r="AF48" s="64">
        <v>13.142857142857142</v>
      </c>
    </row>
    <row r="49" spans="1:33" ht="15.75" x14ac:dyDescent="0.25">
      <c r="A49" s="205" t="s">
        <v>87</v>
      </c>
      <c r="B49" s="37">
        <v>2.5641025641025692</v>
      </c>
      <c r="C49" s="28">
        <v>4.6511627906976756</v>
      </c>
      <c r="D49" s="38">
        <v>0</v>
      </c>
      <c r="E49" s="38">
        <v>-7.3170731707317067</v>
      </c>
      <c r="F49" s="37">
        <v>10.256410256410255</v>
      </c>
      <c r="G49" s="37">
        <v>-3.4482758620689644</v>
      </c>
      <c r="H49" s="37">
        <v>-9.3023255813953494</v>
      </c>
      <c r="I49" s="28">
        <v>11.111111111111112</v>
      </c>
      <c r="J49" s="28">
        <v>11.111111111111107</v>
      </c>
      <c r="K49" s="37">
        <v>13.333333333333332</v>
      </c>
      <c r="L49" s="37">
        <v>-1.6666666666666643</v>
      </c>
      <c r="M49" s="37">
        <v>1.3333333333333321</v>
      </c>
      <c r="N49" s="37">
        <v>-18.032786885245901</v>
      </c>
      <c r="O49" s="37">
        <v>-8.1081081081081088</v>
      </c>
      <c r="P49" s="37">
        <v>10.526315789473683</v>
      </c>
      <c r="Q49" s="37">
        <v>3.8461538461538463</v>
      </c>
      <c r="R49" s="37">
        <v>-23.376623376623375</v>
      </c>
      <c r="S49" s="37">
        <v>-10.16949152542373</v>
      </c>
      <c r="T49" s="37">
        <v>-4.2553191489361701</v>
      </c>
      <c r="U49" s="37">
        <v>15.625</v>
      </c>
      <c r="V49" s="37">
        <v>-6.0606060606060606</v>
      </c>
      <c r="W49" s="37">
        <v>8.4745762711864394</v>
      </c>
      <c r="X49" s="37">
        <v>20.930232558139537</v>
      </c>
      <c r="Y49" s="37">
        <v>6.1224489795918364</v>
      </c>
      <c r="Z49" s="37">
        <v>18.518518518518519</v>
      </c>
      <c r="AA49" s="37">
        <v>22.448979591836736</v>
      </c>
      <c r="AB49" s="37">
        <v>-21.428571428571427</v>
      </c>
      <c r="AC49" s="64">
        <v>3.5714285714285712</v>
      </c>
      <c r="AD49" s="64">
        <v>12.820512820512819</v>
      </c>
      <c r="AE49" s="64">
        <v>29.069767441860467</v>
      </c>
      <c r="AF49" s="64">
        <v>9.0909090909090917</v>
      </c>
    </row>
    <row r="50" spans="1:33" ht="15.75" x14ac:dyDescent="0.25">
      <c r="A50" s="205" t="s">
        <v>88</v>
      </c>
      <c r="B50" s="37">
        <v>28.260869565217391</v>
      </c>
      <c r="C50" s="28">
        <v>-10.144927536231879</v>
      </c>
      <c r="D50" s="38">
        <v>26.5625</v>
      </c>
      <c r="E50" s="38">
        <v>20.833333333333336</v>
      </c>
      <c r="F50" s="37">
        <v>37.5</v>
      </c>
      <c r="G50" s="37">
        <v>14.851485148514847</v>
      </c>
      <c r="H50" s="37">
        <v>8.5106382978723403</v>
      </c>
      <c r="I50" s="28">
        <v>16.037735849056602</v>
      </c>
      <c r="J50" s="28">
        <v>42.982456140350884</v>
      </c>
      <c r="K50" s="37">
        <v>27.731092436974791</v>
      </c>
      <c r="L50" s="37">
        <v>-6.1224489795918373</v>
      </c>
      <c r="M50" s="37">
        <v>-3.649635036496349</v>
      </c>
      <c r="N50" s="37">
        <v>-9.2307692307692317</v>
      </c>
      <c r="O50" s="37">
        <v>-7.1428571428571423</v>
      </c>
      <c r="P50" s="37">
        <v>7.4380165289256199</v>
      </c>
      <c r="Q50" s="37">
        <v>19.230769230769234</v>
      </c>
      <c r="R50" s="37">
        <v>5.9701492537313428</v>
      </c>
      <c r="S50" s="37">
        <v>-7.1942446043165464</v>
      </c>
      <c r="T50" s="37">
        <v>-2.8846153846153846</v>
      </c>
      <c r="U50" s="37">
        <v>15.74074074074074</v>
      </c>
      <c r="V50" s="37">
        <v>14.516129032258066</v>
      </c>
      <c r="W50" s="37">
        <v>5.0847457627118651</v>
      </c>
      <c r="X50" s="37">
        <v>11.347517730496454</v>
      </c>
      <c r="Y50" s="37">
        <v>17.460317460317459</v>
      </c>
      <c r="Z50" s="37">
        <v>27.184466019417474</v>
      </c>
      <c r="AA50" s="37">
        <v>21</v>
      </c>
      <c r="AB50" s="37">
        <v>28.865979381443296</v>
      </c>
      <c r="AC50" s="64">
        <v>22.033898305084744</v>
      </c>
      <c r="AD50" s="64">
        <v>3.007518796992481</v>
      </c>
      <c r="AE50" s="64">
        <v>25.862068965517242</v>
      </c>
      <c r="AF50" s="64">
        <v>13.698630136986301</v>
      </c>
    </row>
    <row r="51" spans="1:33" ht="15.75" x14ac:dyDescent="0.25">
      <c r="A51" s="206" t="s">
        <v>92</v>
      </c>
      <c r="B51" s="71">
        <v>19.480519480519479</v>
      </c>
      <c r="C51" s="28">
        <v>25</v>
      </c>
      <c r="D51" s="38">
        <v>26.666666666666664</v>
      </c>
      <c r="E51" s="38">
        <v>5.1724137931034448</v>
      </c>
      <c r="F51" s="37">
        <v>39.024390243902445</v>
      </c>
      <c r="G51" s="37">
        <v>37.974683544303801</v>
      </c>
      <c r="H51" s="71">
        <v>6.756756756756757</v>
      </c>
      <c r="I51" s="28">
        <v>18.181818181818183</v>
      </c>
      <c r="J51" s="28">
        <v>30.864197530864192</v>
      </c>
      <c r="K51" s="37">
        <v>23.404255319148938</v>
      </c>
      <c r="L51" s="37">
        <v>7.0422535211267601</v>
      </c>
      <c r="M51" s="37">
        <v>9.6153846153846168</v>
      </c>
      <c r="N51" s="37">
        <v>8.1818181818181817</v>
      </c>
      <c r="O51" s="37">
        <v>11.111111111111111</v>
      </c>
      <c r="P51" s="37">
        <v>19.811320754716981</v>
      </c>
      <c r="Q51" s="37">
        <v>12.631578947368421</v>
      </c>
      <c r="R51" s="37">
        <v>14.457831325301203</v>
      </c>
      <c r="S51" s="37">
        <v>18.888888888888889</v>
      </c>
      <c r="T51" s="37">
        <v>8.3333333333333321</v>
      </c>
      <c r="U51" s="37">
        <v>22.76422764227642</v>
      </c>
      <c r="V51" s="37">
        <v>19.753086419753085</v>
      </c>
      <c r="W51" s="37">
        <v>30.107526881720432</v>
      </c>
      <c r="X51" s="37">
        <v>26.436781609195403</v>
      </c>
      <c r="Y51" s="37">
        <v>25</v>
      </c>
      <c r="Z51" s="37">
        <v>47.272727272727273</v>
      </c>
      <c r="AA51" s="37">
        <v>34.166666666666664</v>
      </c>
      <c r="AB51" s="37">
        <v>53.097345132743371</v>
      </c>
      <c r="AC51" s="64">
        <v>31.372549019607842</v>
      </c>
      <c r="AD51" s="64">
        <v>31.958762886597935</v>
      </c>
      <c r="AE51" s="64">
        <v>24.731182795698924</v>
      </c>
      <c r="AF51" s="64">
        <v>10.666666666666668</v>
      </c>
    </row>
    <row r="52" spans="1:33" ht="15.75" x14ac:dyDescent="0.25">
      <c r="A52" s="206" t="s">
        <v>90</v>
      </c>
      <c r="B52" s="71">
        <v>17.142857142857142</v>
      </c>
      <c r="C52" s="28">
        <v>10</v>
      </c>
      <c r="D52" s="38">
        <v>5.5555555555555571</v>
      </c>
      <c r="E52" s="38">
        <v>-5.2631578947368425</v>
      </c>
      <c r="F52" s="37">
        <v>51.515151515151516</v>
      </c>
      <c r="G52" s="37">
        <v>53.84615384615384</v>
      </c>
      <c r="H52" s="71">
        <v>3.4090909090909087</v>
      </c>
      <c r="I52" s="28">
        <v>16.393442622950822</v>
      </c>
      <c r="J52" s="28">
        <v>24.999999999999996</v>
      </c>
      <c r="K52" s="37">
        <v>31.25</v>
      </c>
      <c r="L52" s="37">
        <v>-20</v>
      </c>
      <c r="M52" s="37">
        <v>0</v>
      </c>
      <c r="N52" s="37">
        <v>6.1224489795918364</v>
      </c>
      <c r="O52" s="37">
        <v>3.225806451612903</v>
      </c>
      <c r="P52" s="37">
        <v>8.4745762711864394</v>
      </c>
      <c r="Q52" s="37">
        <v>12.328767123287671</v>
      </c>
      <c r="R52" s="37">
        <v>-1.7857142857142856</v>
      </c>
      <c r="S52" s="37">
        <v>18.032786885245901</v>
      </c>
      <c r="T52" s="37">
        <v>33.009708737864081</v>
      </c>
      <c r="U52" s="37">
        <v>20.689655172413794</v>
      </c>
      <c r="V52" s="37">
        <v>23.684210526315788</v>
      </c>
      <c r="W52" s="37">
        <v>26.25</v>
      </c>
      <c r="X52" s="37">
        <v>25.316455696202532</v>
      </c>
      <c r="Y52" s="37">
        <v>47.368421052631575</v>
      </c>
      <c r="Z52" s="37">
        <v>64.556962025316452</v>
      </c>
      <c r="AA52" s="37">
        <v>65</v>
      </c>
      <c r="AB52" s="37">
        <v>58.064516129032263</v>
      </c>
      <c r="AC52" s="64">
        <v>39.189189189189186</v>
      </c>
      <c r="AD52" s="64">
        <v>32.051282051282051</v>
      </c>
      <c r="AE52" s="64">
        <v>31.481481481481481</v>
      </c>
      <c r="AF52" s="64">
        <v>17.567567567567568</v>
      </c>
    </row>
    <row r="53" spans="1:33" ht="14.25" customHeight="1" x14ac:dyDescent="0.25">
      <c r="A53" s="204" t="s">
        <v>93</v>
      </c>
      <c r="B53" s="37">
        <v>17.099999999999994</v>
      </c>
      <c r="C53" s="28">
        <v>66</v>
      </c>
      <c r="D53" s="38">
        <v>67.650000000000006</v>
      </c>
      <c r="E53" s="38">
        <v>61.3</v>
      </c>
      <c r="F53" s="37">
        <v>63.150000000000006</v>
      </c>
      <c r="G53" s="37">
        <v>63.349999999999994</v>
      </c>
      <c r="H53" s="37">
        <v>56.8</v>
      </c>
      <c r="I53" s="28">
        <v>61.050000000000004</v>
      </c>
      <c r="J53" s="28">
        <v>65.05</v>
      </c>
      <c r="K53" s="37">
        <v>65.300000000000011</v>
      </c>
      <c r="L53" s="37">
        <v>57.649999999999991</v>
      </c>
      <c r="M53" s="37">
        <v>56.600000000000009</v>
      </c>
      <c r="N53" s="37">
        <v>62.900000000000006</v>
      </c>
      <c r="O53" s="37">
        <v>59.349999999999994</v>
      </c>
      <c r="P53" s="37">
        <v>62.95</v>
      </c>
      <c r="Q53" s="37">
        <v>61.349999999999994</v>
      </c>
      <c r="R53" s="37">
        <v>59.499999999999993</v>
      </c>
      <c r="S53" s="37">
        <v>59.6</v>
      </c>
      <c r="T53" s="37">
        <v>67.571428571428584</v>
      </c>
      <c r="U53" s="37">
        <v>63.323782234957022</v>
      </c>
      <c r="V53" s="37">
        <v>59.942363112391924</v>
      </c>
      <c r="W53" s="37">
        <v>66.905444126074499</v>
      </c>
      <c r="X53" s="37">
        <v>63.714285714285715</v>
      </c>
      <c r="Y53" s="37">
        <v>68.571428571428569</v>
      </c>
      <c r="Z53" s="37">
        <v>61.285714285714285</v>
      </c>
      <c r="AA53" s="37">
        <v>60.285714285714292</v>
      </c>
      <c r="AB53" s="37">
        <v>61.5</v>
      </c>
      <c r="AC53" s="64">
        <v>61.571428571428577</v>
      </c>
      <c r="AD53" s="64">
        <v>62.931034482758626</v>
      </c>
      <c r="AE53" s="64">
        <v>60.857142857142854</v>
      </c>
      <c r="AF53" s="64">
        <v>68.48137535816619</v>
      </c>
    </row>
    <row r="54" spans="1:33" ht="15.75" x14ac:dyDescent="0.25">
      <c r="A54" s="205" t="s">
        <v>87</v>
      </c>
      <c r="B54" s="37">
        <v>-1.2820512820512775</v>
      </c>
      <c r="C54" s="28">
        <v>65.116279069767444</v>
      </c>
      <c r="D54" s="38">
        <v>-44.642857142857153</v>
      </c>
      <c r="E54" s="38">
        <v>51.219512195121951</v>
      </c>
      <c r="F54" s="37">
        <v>-1.2820512820512775</v>
      </c>
      <c r="G54" s="37">
        <v>52.325581395348841</v>
      </c>
      <c r="H54" s="37">
        <v>44.1860465116279</v>
      </c>
      <c r="I54" s="28">
        <v>45.55555555555555</v>
      </c>
      <c r="J54" s="28">
        <v>12.037037037037038</v>
      </c>
      <c r="K54" s="37">
        <v>54.999999999999993</v>
      </c>
      <c r="L54" s="37">
        <v>51.666666666666671</v>
      </c>
      <c r="M54" s="37">
        <v>55.333333333333329</v>
      </c>
      <c r="N54" s="37">
        <v>52.459016393442624</v>
      </c>
      <c r="O54" s="37">
        <v>49.324324324324323</v>
      </c>
      <c r="P54" s="37">
        <v>54.385964912280691</v>
      </c>
      <c r="Q54" s="37">
        <v>50.96153846153846</v>
      </c>
      <c r="R54" s="37">
        <v>53.246753246753244</v>
      </c>
      <c r="S54" s="37">
        <v>54.237288135593225</v>
      </c>
      <c r="T54" s="37">
        <v>51.063829787234049</v>
      </c>
      <c r="U54" s="37">
        <v>69.354838709677423</v>
      </c>
      <c r="V54" s="37">
        <v>43.846153846153854</v>
      </c>
      <c r="W54" s="37">
        <v>61.016949152542367</v>
      </c>
      <c r="X54" s="37">
        <v>55.813953488372093</v>
      </c>
      <c r="Y54" s="37">
        <v>41.836734693877546</v>
      </c>
      <c r="Z54" s="37">
        <v>60</v>
      </c>
      <c r="AA54" s="37">
        <v>50</v>
      </c>
      <c r="AB54" s="37">
        <v>55.357142857142854</v>
      </c>
      <c r="AC54" s="64">
        <v>66.964285714285708</v>
      </c>
      <c r="AD54" s="64">
        <v>61.25</v>
      </c>
      <c r="AE54" s="64">
        <v>45.977011494252871</v>
      </c>
      <c r="AF54" s="64">
        <v>68.518518518518505</v>
      </c>
    </row>
    <row r="55" spans="1:33" ht="15.75" x14ac:dyDescent="0.25">
      <c r="A55" s="205" t="s">
        <v>88</v>
      </c>
      <c r="B55" s="37">
        <v>15.217391304347821</v>
      </c>
      <c r="C55" s="28">
        <v>69.565217391304358</v>
      </c>
      <c r="D55" s="38">
        <v>-34.05797101449275</v>
      </c>
      <c r="E55" s="38">
        <v>65.277777777777771</v>
      </c>
      <c r="F55" s="37">
        <v>-5.6818181818181834</v>
      </c>
      <c r="G55" s="37">
        <v>69.620253164556956</v>
      </c>
      <c r="H55" s="37">
        <v>66.489361702127653</v>
      </c>
      <c r="I55" s="28">
        <v>62.264150943396224</v>
      </c>
      <c r="J55" s="28">
        <v>15.885947046843178</v>
      </c>
      <c r="K55" s="37">
        <v>65.546218487394952</v>
      </c>
      <c r="L55" s="37">
        <v>51.020408163265301</v>
      </c>
      <c r="M55" s="37">
        <v>53.649635036496349</v>
      </c>
      <c r="N55" s="37">
        <v>59.615384615384613</v>
      </c>
      <c r="O55" s="37">
        <v>55.555555555555557</v>
      </c>
      <c r="P55" s="37">
        <v>65.702479338842977</v>
      </c>
      <c r="Q55" s="37">
        <v>64.615384615384613</v>
      </c>
      <c r="R55" s="37">
        <v>64.552238805970148</v>
      </c>
      <c r="S55" s="37">
        <v>59.71223021582734</v>
      </c>
      <c r="T55" s="37">
        <v>60.096153846153854</v>
      </c>
      <c r="U55" s="37">
        <v>58.796296296296291</v>
      </c>
      <c r="V55" s="37">
        <v>65.322580645161295</v>
      </c>
      <c r="W55" s="37">
        <v>61.965811965811973</v>
      </c>
      <c r="X55" s="37">
        <v>60.283687943262414</v>
      </c>
      <c r="Y55" s="37">
        <v>71.825396825396822</v>
      </c>
      <c r="Z55" s="37">
        <v>54.807692307692307</v>
      </c>
      <c r="AA55" s="37">
        <v>55.940594059405953</v>
      </c>
      <c r="AB55" s="37">
        <v>60.309278350515456</v>
      </c>
      <c r="AC55" s="64">
        <v>54.237288135593211</v>
      </c>
      <c r="AD55" s="64">
        <v>56.015037593984957</v>
      </c>
      <c r="AE55" s="64">
        <v>64.655172413793096</v>
      </c>
      <c r="AF55" s="64">
        <v>66.095890410958901</v>
      </c>
    </row>
    <row r="56" spans="1:33" ht="15.75" x14ac:dyDescent="0.25">
      <c r="A56" s="206" t="s">
        <v>92</v>
      </c>
      <c r="B56" s="37">
        <v>35.526315789473685</v>
      </c>
      <c r="C56" s="28">
        <v>60.714285714285715</v>
      </c>
      <c r="D56" s="38">
        <v>-16.666666666666671</v>
      </c>
      <c r="E56" s="38">
        <v>62.068965517241381</v>
      </c>
      <c r="F56" s="37">
        <v>3.658536585365848</v>
      </c>
      <c r="G56" s="37">
        <v>62.82051282051281</v>
      </c>
      <c r="H56" s="37">
        <v>56.081081081081081</v>
      </c>
      <c r="I56" s="28">
        <v>69.88636363636364</v>
      </c>
      <c r="J56" s="28">
        <v>13.947990543735225</v>
      </c>
      <c r="K56" s="37">
        <v>67.021276595744681</v>
      </c>
      <c r="L56" s="37">
        <v>72.535211267605632</v>
      </c>
      <c r="M56" s="37">
        <v>67.307692307692307</v>
      </c>
      <c r="N56" s="37">
        <v>64.545454545454533</v>
      </c>
      <c r="O56" s="37">
        <v>69.135802469135797</v>
      </c>
      <c r="P56" s="37">
        <v>67.452830188679243</v>
      </c>
      <c r="Q56" s="37">
        <v>61.578947368421048</v>
      </c>
      <c r="R56" s="37">
        <v>57.228915662650607</v>
      </c>
      <c r="S56" s="37">
        <v>65</v>
      </c>
      <c r="T56" s="37">
        <v>70.833333333333329</v>
      </c>
      <c r="U56" s="37">
        <v>64.634146341463421</v>
      </c>
      <c r="V56" s="37">
        <v>61.585365853658544</v>
      </c>
      <c r="W56" s="37">
        <v>75.268817204301072</v>
      </c>
      <c r="X56" s="37">
        <v>67.81609195402298</v>
      </c>
      <c r="Y56" s="37">
        <v>71.794871794871796</v>
      </c>
      <c r="Z56" s="37">
        <v>66.517857142857153</v>
      </c>
      <c r="AA56" s="37">
        <v>64.166666666666657</v>
      </c>
      <c r="AB56" s="37">
        <v>62.389380530973455</v>
      </c>
      <c r="AC56" s="64">
        <v>62.745098039215691</v>
      </c>
      <c r="AD56" s="64">
        <v>72.680412371134011</v>
      </c>
      <c r="AE56" s="64">
        <v>71.505376344086031</v>
      </c>
      <c r="AF56" s="64">
        <v>69.333333333333329</v>
      </c>
    </row>
    <row r="57" spans="1:33" ht="16.5" thickBot="1" x14ac:dyDescent="0.3">
      <c r="A57" s="207" t="s">
        <v>90</v>
      </c>
      <c r="B57" s="45">
        <v>27.272727272727273</v>
      </c>
      <c r="C57" s="36">
        <v>60</v>
      </c>
      <c r="D57" s="81">
        <v>-9.5238095238095184</v>
      </c>
      <c r="E57" s="81">
        <v>65.78947368421052</v>
      </c>
      <c r="F57" s="45">
        <v>21.212121212121211</v>
      </c>
      <c r="G57" s="45">
        <v>66.129032258064512</v>
      </c>
      <c r="H57" s="45">
        <v>53.409090909090914</v>
      </c>
      <c r="I57" s="36">
        <v>57.377049180327873</v>
      </c>
      <c r="J57" s="36">
        <v>11.389961389961391</v>
      </c>
      <c r="K57" s="36">
        <v>67.708333333333343</v>
      </c>
      <c r="L57" s="36">
        <v>56.666666666666664</v>
      </c>
      <c r="M57" s="36">
        <v>37.878787878787875</v>
      </c>
      <c r="N57" s="36">
        <v>80.612244897959187</v>
      </c>
      <c r="O57" s="36">
        <v>67.741935483870975</v>
      </c>
      <c r="P57" s="36">
        <v>58.474576271186443</v>
      </c>
      <c r="Q57" s="36">
        <v>63.013698630136986</v>
      </c>
      <c r="R57" s="36">
        <v>58.035714285714285</v>
      </c>
      <c r="S57" s="36">
        <v>56.557377049180332</v>
      </c>
      <c r="T57" s="36">
        <v>79.611650485436911</v>
      </c>
      <c r="U57" s="36">
        <v>64.94252873563218</v>
      </c>
      <c r="V57" s="36">
        <v>63.15789473684211</v>
      </c>
      <c r="W57" s="36">
        <v>68.75</v>
      </c>
      <c r="X57" s="36">
        <v>69.620253164556956</v>
      </c>
      <c r="Y57" s="36">
        <v>77.192982456140342</v>
      </c>
      <c r="Z57" s="36">
        <v>63.291139240506325</v>
      </c>
      <c r="AA57" s="36">
        <v>66.25</v>
      </c>
      <c r="AB57" s="36">
        <v>64.516129032258064</v>
      </c>
      <c r="AC57" s="64">
        <v>67.567567567567565</v>
      </c>
      <c r="AD57" s="64">
        <v>63.46153846153846</v>
      </c>
      <c r="AE57" s="64">
        <v>58.333333333333329</v>
      </c>
      <c r="AF57" s="64">
        <v>72.297297297297305</v>
      </c>
    </row>
    <row r="58" spans="1:33" s="1" customFormat="1" x14ac:dyDescent="0.25">
      <c r="A58" s="473" t="s">
        <v>150</v>
      </c>
      <c r="B58" s="473"/>
      <c r="C58" s="473"/>
      <c r="D58" s="473"/>
      <c r="E58" s="473"/>
      <c r="F58" s="473"/>
      <c r="G58" s="473"/>
      <c r="H58" s="473"/>
      <c r="I58" s="473"/>
      <c r="J58" s="144"/>
      <c r="K58" s="63"/>
      <c r="L58" s="63"/>
      <c r="M58" s="63"/>
      <c r="N58" s="63"/>
      <c r="O58" s="63"/>
      <c r="P58" s="63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3"/>
      <c r="AD58" s="63"/>
      <c r="AE58" s="63"/>
      <c r="AF58" s="63"/>
    </row>
    <row r="59" spans="1:33" x14ac:dyDescent="0.25">
      <c r="A59" s="204" t="s">
        <v>101</v>
      </c>
      <c r="B59" s="82">
        <v>19.309090909090909</v>
      </c>
      <c r="C59" s="82">
        <v>17.077272727272724</v>
      </c>
      <c r="D59" s="82">
        <v>22.08636363636364</v>
      </c>
      <c r="E59" s="82">
        <v>15.913636363636364</v>
      </c>
      <c r="F59" s="82">
        <v>18.872727272727271</v>
      </c>
      <c r="G59" s="82">
        <v>18.309090909090909</v>
      </c>
      <c r="H59" s="82">
        <v>13.627272727272725</v>
      </c>
      <c r="I59" s="82">
        <v>23.34090909090909</v>
      </c>
      <c r="J59" s="82">
        <v>26.381818181818179</v>
      </c>
      <c r="K59" s="82">
        <v>20.181818181818183</v>
      </c>
      <c r="L59" s="82">
        <v>14.804545454545451</v>
      </c>
      <c r="M59" s="82">
        <v>18.636363636363633</v>
      </c>
      <c r="N59" s="82">
        <v>7.5272727272727282</v>
      </c>
      <c r="O59" s="82">
        <v>14.072727272727276</v>
      </c>
      <c r="P59" s="82">
        <v>19.840909090909093</v>
      </c>
      <c r="Q59" s="82">
        <v>25.968181818181815</v>
      </c>
      <c r="R59" s="82">
        <v>14.109090909090902</v>
      </c>
      <c r="S59" s="82">
        <v>12.390909090909092</v>
      </c>
      <c r="T59" s="82">
        <v>17.649350649350652</v>
      </c>
      <c r="U59" s="82">
        <v>24.03929594760541</v>
      </c>
      <c r="V59" s="82">
        <v>18.827711177159653</v>
      </c>
      <c r="W59" s="82">
        <v>24.372157928031854</v>
      </c>
      <c r="X59" s="82">
        <v>23.31586804000597</v>
      </c>
      <c r="Y59" s="82">
        <v>28.544152122948685</v>
      </c>
      <c r="Z59" s="82">
        <v>23.999999999999996</v>
      </c>
      <c r="AA59" s="82">
        <v>24.077922077922082</v>
      </c>
      <c r="AB59" s="82">
        <v>20.378787878787872</v>
      </c>
      <c r="AC59" s="393">
        <v>24.233766233766236</v>
      </c>
      <c r="AD59" s="393">
        <v>22.100313479623825</v>
      </c>
      <c r="AE59" s="393">
        <v>16.748223123581287</v>
      </c>
      <c r="AF59" s="393">
        <v>21.087001823391507</v>
      </c>
      <c r="AG59" s="292"/>
    </row>
    <row r="60" spans="1:33" x14ac:dyDescent="0.25">
      <c r="A60" s="206" t="s">
        <v>102</v>
      </c>
      <c r="B60" s="37">
        <v>67.55</v>
      </c>
      <c r="C60" s="38">
        <v>66</v>
      </c>
      <c r="D60" s="38">
        <v>63.35</v>
      </c>
      <c r="E60" s="38">
        <v>61.3</v>
      </c>
      <c r="F60" s="37">
        <v>53.300000000000004</v>
      </c>
      <c r="G60" s="37">
        <v>63.349999999999994</v>
      </c>
      <c r="H60" s="37">
        <v>56.8</v>
      </c>
      <c r="I60" s="38">
        <v>61.050000000000004</v>
      </c>
      <c r="J60" s="38">
        <v>65.05</v>
      </c>
      <c r="K60" s="37">
        <v>65.300000000000011</v>
      </c>
      <c r="L60" s="37">
        <v>57.649999999999991</v>
      </c>
      <c r="M60" s="37">
        <v>56.600000000000009</v>
      </c>
      <c r="N60" s="37">
        <v>62.900000000000006</v>
      </c>
      <c r="O60" s="37">
        <v>59.349999999999994</v>
      </c>
      <c r="P60" s="37">
        <v>62.95</v>
      </c>
      <c r="Q60" s="37">
        <v>61.349999999999994</v>
      </c>
      <c r="R60" s="37">
        <v>59.349999999999994</v>
      </c>
      <c r="S60" s="37">
        <v>59.6</v>
      </c>
      <c r="T60" s="37">
        <v>67.571428571428584</v>
      </c>
      <c r="U60" s="37">
        <v>63.323782234957022</v>
      </c>
      <c r="V60" s="37">
        <v>59.942363112391924</v>
      </c>
      <c r="W60" s="37">
        <v>66.905444126074499</v>
      </c>
      <c r="X60" s="37">
        <v>63.714285714285715</v>
      </c>
      <c r="Y60" s="37">
        <v>68.571428571428569</v>
      </c>
      <c r="Z60" s="37">
        <v>61.285714285714285</v>
      </c>
      <c r="AA60" s="37">
        <v>60.285714285714292</v>
      </c>
      <c r="AB60" s="37">
        <v>61.5</v>
      </c>
      <c r="AC60" s="64">
        <v>61.571428571428577</v>
      </c>
      <c r="AD60" s="64">
        <v>62.931034482758626</v>
      </c>
      <c r="AE60" s="64">
        <v>60.857142857142854</v>
      </c>
      <c r="AF60" s="64">
        <v>68.48137535816619</v>
      </c>
    </row>
    <row r="61" spans="1:33" x14ac:dyDescent="0.25">
      <c r="A61" s="206" t="s">
        <v>103</v>
      </c>
      <c r="B61" s="35">
        <v>67.150000000000006</v>
      </c>
      <c r="C61" s="38">
        <v>67</v>
      </c>
      <c r="D61" s="38">
        <v>59</v>
      </c>
      <c r="E61" s="38">
        <v>62.050000000000004</v>
      </c>
      <c r="F61" s="37">
        <v>59.2</v>
      </c>
      <c r="G61" s="37">
        <v>62</v>
      </c>
      <c r="H61" s="35">
        <v>60.150000000000006</v>
      </c>
      <c r="I61" s="38">
        <v>64.05</v>
      </c>
      <c r="J61" s="38">
        <v>64.399999999999991</v>
      </c>
      <c r="K61" s="37">
        <v>62.900000000000006</v>
      </c>
      <c r="L61" s="37">
        <v>62.15</v>
      </c>
      <c r="M61" s="37">
        <v>65.850000000000009</v>
      </c>
      <c r="N61" s="37">
        <v>52.300000000000004</v>
      </c>
      <c r="O61" s="37">
        <v>62.500000000000014</v>
      </c>
      <c r="P61" s="37">
        <v>63.45</v>
      </c>
      <c r="Q61" s="37">
        <v>67.149999999999991</v>
      </c>
      <c r="R61" s="37">
        <v>57.499999999999993</v>
      </c>
      <c r="S61" s="37">
        <v>59.999999999999993</v>
      </c>
      <c r="T61" s="37">
        <v>63.857142857142861</v>
      </c>
      <c r="U61" s="37">
        <v>58.309455587392556</v>
      </c>
      <c r="V61" s="37">
        <v>62.536023054755049</v>
      </c>
      <c r="W61" s="37">
        <v>65.902578796561599</v>
      </c>
      <c r="X61" s="37">
        <v>61.000000000000007</v>
      </c>
      <c r="Y61" s="37">
        <v>64.714285714285722</v>
      </c>
      <c r="Z61" s="37">
        <v>62.714285714285715</v>
      </c>
      <c r="AA61" s="37">
        <v>59.857142857142861</v>
      </c>
      <c r="AB61" s="37">
        <v>57.166666666666657</v>
      </c>
      <c r="AC61" s="64">
        <v>62.142857142857153</v>
      </c>
      <c r="AD61" s="64">
        <v>61.350574712643677</v>
      </c>
      <c r="AE61" s="64">
        <v>60.428571428571431</v>
      </c>
      <c r="AF61" s="64">
        <v>66.475644699140389</v>
      </c>
    </row>
    <row r="62" spans="1:33" x14ac:dyDescent="0.25">
      <c r="A62" s="206" t="s">
        <v>104</v>
      </c>
      <c r="B62" s="71">
        <v>30.450000000000003</v>
      </c>
      <c r="C62" s="38">
        <v>16.100000000000001</v>
      </c>
      <c r="D62" s="38">
        <v>33</v>
      </c>
      <c r="E62" s="38">
        <v>5.4499999999999993</v>
      </c>
      <c r="F62" s="37">
        <v>21.4</v>
      </c>
      <c r="G62" s="37">
        <v>24.5</v>
      </c>
      <c r="H62" s="71">
        <v>3.8000000000000043</v>
      </c>
      <c r="I62" s="38">
        <v>16.599999999999994</v>
      </c>
      <c r="J62" s="38">
        <v>17.699999999999996</v>
      </c>
      <c r="K62" s="37">
        <v>19.55</v>
      </c>
      <c r="L62" s="37">
        <v>5.1499999999999986</v>
      </c>
      <c r="M62" s="37">
        <v>20.9</v>
      </c>
      <c r="N62" s="37">
        <v>5</v>
      </c>
      <c r="O62" s="37">
        <v>16.45</v>
      </c>
      <c r="P62" s="37">
        <v>10.100000000000001</v>
      </c>
      <c r="Q62" s="37">
        <v>28.75</v>
      </c>
      <c r="R62" s="37">
        <v>21.549999999999997</v>
      </c>
      <c r="S62" s="37">
        <v>10.000000000000004</v>
      </c>
      <c r="T62" s="37">
        <v>25.285714285714285</v>
      </c>
      <c r="U62" s="37">
        <v>24.714285714285726</v>
      </c>
      <c r="V62" s="37">
        <v>21.551724137931032</v>
      </c>
      <c r="W62" s="37">
        <v>22.142857142857142</v>
      </c>
      <c r="X62" s="37">
        <v>24.137931034482762</v>
      </c>
      <c r="Y62" s="37">
        <v>31.232091690544415</v>
      </c>
      <c r="Z62" s="37">
        <v>19.142857142857135</v>
      </c>
      <c r="AA62" s="37">
        <v>8</v>
      </c>
      <c r="AB62" s="37">
        <v>12.833333333333336</v>
      </c>
      <c r="AC62" s="64">
        <v>17.142857142857142</v>
      </c>
      <c r="AD62" s="64">
        <v>23.132183908045977</v>
      </c>
      <c r="AE62" s="64">
        <v>25.214899713467045</v>
      </c>
      <c r="AF62" s="64">
        <v>18.57142857142858</v>
      </c>
    </row>
    <row r="63" spans="1:33" ht="14.25" customHeight="1" x14ac:dyDescent="0.25">
      <c r="A63" s="206" t="s">
        <v>105</v>
      </c>
      <c r="B63" s="37">
        <v>50.550000000000004</v>
      </c>
      <c r="C63" s="38">
        <v>41.7</v>
      </c>
      <c r="D63" s="38">
        <v>48.65</v>
      </c>
      <c r="E63" s="38">
        <v>39</v>
      </c>
      <c r="F63" s="37">
        <v>61.199999999999996</v>
      </c>
      <c r="G63" s="37">
        <v>51</v>
      </c>
      <c r="H63" s="37">
        <v>35.25</v>
      </c>
      <c r="I63" s="38">
        <v>45</v>
      </c>
      <c r="J63" s="38">
        <v>46.5</v>
      </c>
      <c r="K63" s="37">
        <v>36</v>
      </c>
      <c r="L63" s="37">
        <v>50.199999999999996</v>
      </c>
      <c r="M63" s="37">
        <v>49.25</v>
      </c>
      <c r="N63" s="37">
        <v>36.1</v>
      </c>
      <c r="O63" s="37">
        <v>46.05</v>
      </c>
      <c r="P63" s="37">
        <v>49.500000000000007</v>
      </c>
      <c r="Q63" s="37">
        <v>45.150000000000006</v>
      </c>
      <c r="R63" s="37">
        <v>40.450000000000003</v>
      </c>
      <c r="S63" s="37">
        <v>39.849999999999994</v>
      </c>
      <c r="T63" s="37">
        <v>47.714285714285722</v>
      </c>
      <c r="U63" s="37">
        <v>47.564469914040117</v>
      </c>
      <c r="V63" s="37">
        <v>45.977011494252878</v>
      </c>
      <c r="W63" s="37">
        <v>36.428571428571423</v>
      </c>
      <c r="X63" s="37">
        <v>34.142857142857153</v>
      </c>
      <c r="Y63" s="37">
        <v>44.714285714285708</v>
      </c>
      <c r="Z63" s="37">
        <v>43.428571428571438</v>
      </c>
      <c r="AA63" s="37">
        <v>40.714285714285722</v>
      </c>
      <c r="AB63" s="37">
        <v>26.333333333333329</v>
      </c>
      <c r="AC63" s="64">
        <v>32.714285714285715</v>
      </c>
      <c r="AD63" s="64">
        <v>42.528735632183903</v>
      </c>
      <c r="AE63" s="64">
        <v>42.571428571428577</v>
      </c>
      <c r="AF63" s="64">
        <v>44</v>
      </c>
    </row>
    <row r="64" spans="1:33" x14ac:dyDescent="0.25">
      <c r="A64" s="206" t="s">
        <v>106</v>
      </c>
      <c r="B64" s="37">
        <v>7.8999999999999986</v>
      </c>
      <c r="C64" s="38">
        <v>-0.3</v>
      </c>
      <c r="D64" s="38">
        <v>5.3</v>
      </c>
      <c r="E64" s="38">
        <v>-0.79999999999999716</v>
      </c>
      <c r="F64" s="37">
        <v>-17.499999999999996</v>
      </c>
      <c r="G64" s="37">
        <v>5.2000000000000064</v>
      </c>
      <c r="H64" s="37">
        <v>7.2999999999999972</v>
      </c>
      <c r="I64" s="38">
        <v>21.800000000000004</v>
      </c>
      <c r="J64" s="38">
        <v>27.549999999999997</v>
      </c>
      <c r="K64" s="37">
        <v>14.549999999999997</v>
      </c>
      <c r="L64" s="37">
        <v>2.1500000000000057</v>
      </c>
      <c r="M64" s="37">
        <v>16.850000000000001</v>
      </c>
      <c r="N64" s="37">
        <v>2.25</v>
      </c>
      <c r="O64" s="37">
        <v>6.0500000000000043</v>
      </c>
      <c r="P64" s="37">
        <v>20.75</v>
      </c>
      <c r="Q64" s="37">
        <v>22.299999999999997</v>
      </c>
      <c r="R64" s="37">
        <v>16.349999999999994</v>
      </c>
      <c r="S64" s="37">
        <v>6.4499999999999922</v>
      </c>
      <c r="T64" s="37">
        <v>19.714285714285715</v>
      </c>
      <c r="U64" s="37">
        <v>21.142857142857146</v>
      </c>
      <c r="V64" s="37">
        <v>11.781609195402297</v>
      </c>
      <c r="W64" s="37">
        <v>22.428571428571427</v>
      </c>
      <c r="X64" s="37">
        <v>31.752873563218394</v>
      </c>
      <c r="Y64" s="37">
        <v>24.068767908309454</v>
      </c>
      <c r="Z64" s="37">
        <v>23.428571428571431</v>
      </c>
      <c r="AA64" s="37">
        <v>32.142857142857139</v>
      </c>
      <c r="AB64" s="37">
        <v>26.5</v>
      </c>
      <c r="AC64" s="64">
        <v>35.285714285714292</v>
      </c>
      <c r="AD64" s="64">
        <v>18.678160919540225</v>
      </c>
      <c r="AE64" s="64">
        <v>17.908309455587389</v>
      </c>
      <c r="AF64" s="64">
        <v>16.714285714285715</v>
      </c>
    </row>
    <row r="65" spans="1:32" x14ac:dyDescent="0.25">
      <c r="A65" s="206" t="s">
        <v>107</v>
      </c>
      <c r="B65" s="35">
        <v>-3.5000000000000036</v>
      </c>
      <c r="C65" s="38">
        <v>18.649999999999999</v>
      </c>
      <c r="D65" s="38">
        <v>24</v>
      </c>
      <c r="E65" s="38">
        <v>-3.3500000000000014</v>
      </c>
      <c r="F65" s="37">
        <v>14</v>
      </c>
      <c r="G65" s="37">
        <v>-5.75</v>
      </c>
      <c r="H65" s="35">
        <v>-0.45000000000000284</v>
      </c>
      <c r="I65" s="38">
        <v>16.449999999999996</v>
      </c>
      <c r="J65" s="38">
        <v>14</v>
      </c>
      <c r="K65" s="37">
        <v>7.5999999999999979</v>
      </c>
      <c r="L65" s="37">
        <v>-2</v>
      </c>
      <c r="M65" s="37">
        <v>-3.0500000000000043</v>
      </c>
      <c r="N65" s="37">
        <v>-8.6000000000000014</v>
      </c>
      <c r="O65" s="37">
        <v>-2.0499999999999972</v>
      </c>
      <c r="P65" s="37">
        <v>5.2500000000000071</v>
      </c>
      <c r="Q65" s="37">
        <v>12.450000000000003</v>
      </c>
      <c r="R65" s="37">
        <v>-4.7000000000000028</v>
      </c>
      <c r="S65" s="37">
        <v>-7.1000000000000014</v>
      </c>
      <c r="T65" s="37">
        <v>4.571428571428573</v>
      </c>
      <c r="U65" s="37">
        <v>8.7392550143266519</v>
      </c>
      <c r="V65" s="37">
        <v>7.4712643678160902</v>
      </c>
      <c r="W65" s="37">
        <v>5.8571428571428541</v>
      </c>
      <c r="X65" s="37">
        <v>1.1428571428571388</v>
      </c>
      <c r="Y65" s="37">
        <v>16</v>
      </c>
      <c r="Z65" s="37">
        <v>7.2857142857142847</v>
      </c>
      <c r="AA65" s="37">
        <v>20.714285714285715</v>
      </c>
      <c r="AB65" s="37">
        <v>9.4999999999999964</v>
      </c>
      <c r="AC65" s="64">
        <v>9.8571428571428577</v>
      </c>
      <c r="AD65" s="64">
        <v>10.34482758620689</v>
      </c>
      <c r="AE65" s="64">
        <v>-3.7142857142857153</v>
      </c>
      <c r="AF65" s="64">
        <v>3.2857142857142811</v>
      </c>
    </row>
    <row r="66" spans="1:32" x14ac:dyDescent="0.25">
      <c r="A66" s="206" t="s">
        <v>108</v>
      </c>
      <c r="B66" s="37">
        <v>7.6999999999999957</v>
      </c>
      <c r="C66" s="38">
        <v>-6.65</v>
      </c>
      <c r="D66" s="38">
        <v>0</v>
      </c>
      <c r="E66" s="38">
        <v>1.5999999999999943</v>
      </c>
      <c r="F66" s="37">
        <v>-5</v>
      </c>
      <c r="G66" s="37">
        <v>-3</v>
      </c>
      <c r="H66" s="37">
        <v>1.6000000000000014</v>
      </c>
      <c r="I66" s="38">
        <v>11.550000000000004</v>
      </c>
      <c r="J66" s="38">
        <v>8.8999999999999986</v>
      </c>
      <c r="K66" s="37">
        <v>8.8999999999999986</v>
      </c>
      <c r="L66" s="37">
        <v>0.94999999999999574</v>
      </c>
      <c r="M66" s="37">
        <v>0.44999999999999574</v>
      </c>
      <c r="N66" s="37">
        <v>-13.5</v>
      </c>
      <c r="O66" s="37">
        <v>-5.3999999999999986</v>
      </c>
      <c r="P66" s="37">
        <v>4.3500000000000014</v>
      </c>
      <c r="Q66" s="37">
        <v>15.75</v>
      </c>
      <c r="R66" s="37">
        <v>-2.5000000000000071</v>
      </c>
      <c r="S66" s="37">
        <v>-2.5999999999999943</v>
      </c>
      <c r="T66" s="37">
        <v>6.5714285714285694</v>
      </c>
      <c r="U66" s="37">
        <v>9.5714285714285694</v>
      </c>
      <c r="V66" s="37">
        <v>8.045977011494255</v>
      </c>
      <c r="W66" s="37">
        <v>17.857142857142854</v>
      </c>
      <c r="X66" s="37">
        <v>22.413793103448278</v>
      </c>
      <c r="Y66" s="37">
        <v>15.759312320916909</v>
      </c>
      <c r="Z66" s="37">
        <v>16</v>
      </c>
      <c r="AA66" s="37">
        <v>16.857142857142854</v>
      </c>
      <c r="AB66" s="37">
        <v>18.666666666666661</v>
      </c>
      <c r="AC66" s="64">
        <v>25.285714285714285</v>
      </c>
      <c r="AD66" s="64">
        <v>10.201149425287355</v>
      </c>
      <c r="AE66" s="64">
        <v>6.303724928366762</v>
      </c>
      <c r="AF66" s="64">
        <v>15.285714285714285</v>
      </c>
    </row>
    <row r="67" spans="1:32" x14ac:dyDescent="0.25">
      <c r="A67" s="206" t="s">
        <v>109</v>
      </c>
      <c r="B67" s="37">
        <v>6.6499999999999986</v>
      </c>
      <c r="C67" s="38">
        <v>3.35</v>
      </c>
      <c r="D67" s="38">
        <v>4.3</v>
      </c>
      <c r="E67" s="38">
        <v>12.149999999999999</v>
      </c>
      <c r="F67" s="37">
        <v>0</v>
      </c>
      <c r="G67" s="37">
        <v>13.149999999999999</v>
      </c>
      <c r="H67" s="37">
        <v>14.2</v>
      </c>
      <c r="I67" s="38">
        <v>21.949999999999996</v>
      </c>
      <c r="J67" s="38">
        <v>28.049999999999997</v>
      </c>
      <c r="K67" s="37">
        <v>14.049999999999997</v>
      </c>
      <c r="L67" s="37">
        <v>17.149999999999999</v>
      </c>
      <c r="M67" s="37">
        <v>14.350000000000001</v>
      </c>
      <c r="N67" s="37">
        <v>-5.5500000000000007</v>
      </c>
      <c r="O67" s="37">
        <v>1.8999999999999986</v>
      </c>
      <c r="P67" s="37">
        <v>7.9500000000000028</v>
      </c>
      <c r="Q67" s="37">
        <v>18.099999999999994</v>
      </c>
      <c r="R67" s="37">
        <v>3.7000000000000028</v>
      </c>
      <c r="S67" s="37">
        <v>10.600000000000001</v>
      </c>
      <c r="T67" s="37">
        <v>11</v>
      </c>
      <c r="U67" s="37">
        <v>20.057306590257888</v>
      </c>
      <c r="V67" s="37">
        <v>2.7298850574712645</v>
      </c>
      <c r="W67" s="37">
        <v>13.857142857142851</v>
      </c>
      <c r="X67" s="37">
        <v>10.999999999999996</v>
      </c>
      <c r="Y67" s="37">
        <v>19.428571428571423</v>
      </c>
      <c r="Z67" s="37">
        <v>20.428571428571423</v>
      </c>
      <c r="AA67" s="37">
        <v>19.142857142857142</v>
      </c>
      <c r="AB67" s="37">
        <v>13.666666666666664</v>
      </c>
      <c r="AC67" s="64">
        <v>18.857142857142865</v>
      </c>
      <c r="AD67" s="64">
        <v>10.919540229885058</v>
      </c>
      <c r="AE67" s="64">
        <v>5.8571428571428612</v>
      </c>
      <c r="AF67" s="64">
        <v>18.571428571428569</v>
      </c>
    </row>
    <row r="68" spans="1:32" x14ac:dyDescent="0.25">
      <c r="A68" s="206" t="s">
        <v>110</v>
      </c>
      <c r="B68" s="71">
        <v>-15.450000000000003</v>
      </c>
      <c r="C68" s="38">
        <v>-16.399999999999999</v>
      </c>
      <c r="D68" s="38">
        <v>9.4</v>
      </c>
      <c r="E68" s="38">
        <v>-6.3000000000000043</v>
      </c>
      <c r="F68" s="37">
        <v>9</v>
      </c>
      <c r="G68" s="37">
        <v>-14.450000000000003</v>
      </c>
      <c r="H68" s="71">
        <v>-11.400000000000002</v>
      </c>
      <c r="I68" s="38">
        <v>-1.1499999999999986</v>
      </c>
      <c r="J68" s="38">
        <v>-2</v>
      </c>
      <c r="K68" s="37">
        <v>-5.8500000000000014</v>
      </c>
      <c r="L68" s="37">
        <v>-21.500000000000004</v>
      </c>
      <c r="M68" s="37">
        <v>-18.500000000000004</v>
      </c>
      <c r="N68" s="37">
        <v>-26.900000000000002</v>
      </c>
      <c r="O68" s="37">
        <v>-19.500000000000004</v>
      </c>
      <c r="P68" s="37">
        <v>-9.75</v>
      </c>
      <c r="Q68" s="37">
        <v>1.8999999999999986</v>
      </c>
      <c r="R68" s="37">
        <v>-18.100000000000005</v>
      </c>
      <c r="S68" s="37">
        <v>-21.799999999999997</v>
      </c>
      <c r="T68" s="37">
        <v>-16.714285714285715</v>
      </c>
      <c r="U68" s="37">
        <v>-2.5714285714285694</v>
      </c>
      <c r="V68" s="37">
        <v>-11.0632183908046</v>
      </c>
      <c r="W68" s="37">
        <v>0.7142857142857153</v>
      </c>
      <c r="X68" s="37">
        <v>-4.1666666666666643</v>
      </c>
      <c r="Y68" s="37">
        <v>2.0057306590257937</v>
      </c>
      <c r="Z68" s="37">
        <v>2</v>
      </c>
      <c r="AA68" s="37">
        <v>2.5714285714285694</v>
      </c>
      <c r="AB68" s="37">
        <v>-5.3333333333333357</v>
      </c>
      <c r="AC68" s="64">
        <v>-8.5714285714285694</v>
      </c>
      <c r="AD68" s="64">
        <v>-2.4425287356321803</v>
      </c>
      <c r="AE68" s="64">
        <v>-13.323782234957022</v>
      </c>
      <c r="AF68" s="64">
        <v>-8.8571428571428612</v>
      </c>
    </row>
    <row r="69" spans="1:32" ht="14.25" customHeight="1" x14ac:dyDescent="0.25">
      <c r="A69" s="206" t="s">
        <v>111</v>
      </c>
      <c r="B69" s="37">
        <v>-13.900000000000002</v>
      </c>
      <c r="C69" s="38">
        <v>-4.3</v>
      </c>
      <c r="D69" s="38">
        <v>-8.0500000000000007</v>
      </c>
      <c r="E69" s="38">
        <v>-1.0499999999999972</v>
      </c>
      <c r="F69" s="37">
        <v>10.5</v>
      </c>
      <c r="G69" s="37">
        <v>-10.850000000000001</v>
      </c>
      <c r="H69" s="37">
        <v>-10.8</v>
      </c>
      <c r="I69" s="38">
        <v>-6.8500000000000014</v>
      </c>
      <c r="J69" s="38">
        <v>10.300000000000004</v>
      </c>
      <c r="K69" s="37">
        <v>-5.9999999999999929</v>
      </c>
      <c r="L69" s="37">
        <v>-18.399999999999999</v>
      </c>
      <c r="M69" s="37">
        <v>-8.2999999999999972</v>
      </c>
      <c r="N69" s="37">
        <v>-24.599999999999994</v>
      </c>
      <c r="O69" s="37">
        <v>-16.100000000000001</v>
      </c>
      <c r="P69" s="37">
        <v>-12.350000000000001</v>
      </c>
      <c r="Q69" s="37">
        <v>2.2000000000000028</v>
      </c>
      <c r="R69" s="37">
        <v>-14.399999999999999</v>
      </c>
      <c r="S69" s="37">
        <v>-19.449999999999996</v>
      </c>
      <c r="T69" s="37">
        <v>-17.000000000000004</v>
      </c>
      <c r="U69" s="37">
        <v>3.2951289398280821</v>
      </c>
      <c r="V69" s="37">
        <v>-3.8793103448275872</v>
      </c>
      <c r="W69" s="37">
        <v>3.4285714285714306</v>
      </c>
      <c r="X69" s="37">
        <v>2.4285714285714235</v>
      </c>
      <c r="Y69" s="37">
        <v>5.5714285714285694</v>
      </c>
      <c r="Z69" s="37">
        <v>-0.5714285714285765</v>
      </c>
      <c r="AA69" s="37">
        <v>2.8571428571428541</v>
      </c>
      <c r="AB69" s="37">
        <v>0.6666666666666714</v>
      </c>
      <c r="AC69" s="64">
        <v>5</v>
      </c>
      <c r="AD69" s="64">
        <v>-6.4655172413793025</v>
      </c>
      <c r="AE69" s="64">
        <v>-12.428571428571431</v>
      </c>
      <c r="AF69" s="64">
        <v>-10.571428571428569</v>
      </c>
    </row>
    <row r="70" spans="1:32" x14ac:dyDescent="0.25">
      <c r="A70" s="206" t="s">
        <v>112</v>
      </c>
      <c r="B70" s="37">
        <v>7.2999999999999972</v>
      </c>
      <c r="C70" s="38">
        <v>2.7</v>
      </c>
      <c r="D70" s="38">
        <v>4</v>
      </c>
      <c r="E70" s="38">
        <v>4.9999999999999964</v>
      </c>
      <c r="F70" s="37">
        <v>1.5</v>
      </c>
      <c r="G70" s="37">
        <v>16.25</v>
      </c>
      <c r="H70" s="37">
        <v>-6.5500000000000043</v>
      </c>
      <c r="I70" s="38">
        <v>6.3000000000000043</v>
      </c>
      <c r="J70" s="38">
        <v>9.75</v>
      </c>
      <c r="K70" s="37">
        <v>5</v>
      </c>
      <c r="L70" s="37">
        <v>9.3500000000000014</v>
      </c>
      <c r="M70" s="37">
        <v>10.599999999999998</v>
      </c>
      <c r="N70" s="37">
        <v>3.3999999999999986</v>
      </c>
      <c r="O70" s="37">
        <v>5.5500000000000043</v>
      </c>
      <c r="P70" s="37">
        <v>16.050000000000004</v>
      </c>
      <c r="Q70" s="37">
        <v>10.550000000000008</v>
      </c>
      <c r="R70" s="37">
        <v>-3.9999999999999929</v>
      </c>
      <c r="S70" s="37">
        <v>0.75</v>
      </c>
      <c r="T70" s="37">
        <v>-18.428571428571431</v>
      </c>
      <c r="U70" s="37">
        <v>10.285714285714285</v>
      </c>
      <c r="V70" s="37">
        <v>2.0114942528735611</v>
      </c>
      <c r="W70" s="37">
        <v>12.571428571428577</v>
      </c>
      <c r="X70" s="37">
        <v>8.9080459770114899</v>
      </c>
      <c r="Y70" s="37">
        <v>21.919770773638973</v>
      </c>
      <c r="Z70" s="37">
        <v>8.8571428571428577</v>
      </c>
      <c r="AA70" s="37">
        <v>1.7142857142857153</v>
      </c>
      <c r="AB70" s="37">
        <v>2.6666666666666679</v>
      </c>
      <c r="AC70" s="64">
        <v>7.2857142857142847</v>
      </c>
      <c r="AD70" s="64">
        <v>11.925287356321842</v>
      </c>
      <c r="AE70" s="64">
        <v>-5.4441260744985698</v>
      </c>
      <c r="AF70" s="64">
        <v>0</v>
      </c>
    </row>
    <row r="71" spans="1:32" s="1" customFormat="1" ht="14.25" customHeight="1" x14ac:dyDescent="0.25">
      <c r="A71" s="472" t="s">
        <v>113</v>
      </c>
      <c r="B71" s="472"/>
      <c r="C71" s="472"/>
      <c r="D71" s="472"/>
      <c r="E71" s="472"/>
      <c r="F71" s="472"/>
      <c r="G71" s="472"/>
      <c r="H71" s="472"/>
      <c r="I71" s="472"/>
      <c r="J71" s="82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63"/>
      <c r="AD71" s="63"/>
      <c r="AE71" s="63"/>
      <c r="AF71" s="63"/>
    </row>
    <row r="72" spans="1:32" ht="14.25" customHeight="1" x14ac:dyDescent="0.25">
      <c r="A72" s="204" t="s">
        <v>114</v>
      </c>
      <c r="B72" s="82">
        <v>52.158333333333331</v>
      </c>
      <c r="C72" s="82">
        <v>38.608333333333341</v>
      </c>
      <c r="D72" s="82">
        <v>46.616666666666667</v>
      </c>
      <c r="E72" s="82">
        <v>43.491666666666674</v>
      </c>
      <c r="F72" s="82">
        <v>53.19166666666667</v>
      </c>
      <c r="G72" s="82">
        <v>60.324999999999996</v>
      </c>
      <c r="H72" s="82">
        <v>58.983333333333327</v>
      </c>
      <c r="I72" s="82">
        <v>62.625</v>
      </c>
      <c r="J72" s="82">
        <v>81.3125</v>
      </c>
      <c r="K72" s="82">
        <v>44.824999999999996</v>
      </c>
      <c r="L72" s="82">
        <v>38.866666666666674</v>
      </c>
      <c r="M72" s="82">
        <v>36.824999999999996</v>
      </c>
      <c r="N72" s="82">
        <v>35.991666666666667</v>
      </c>
      <c r="O72" s="82">
        <v>37.716666666666661</v>
      </c>
      <c r="P72" s="82">
        <v>39.199999999999996</v>
      </c>
      <c r="Q72" s="82">
        <v>44.358333333333341</v>
      </c>
      <c r="R72" s="82">
        <v>68.858333333333334</v>
      </c>
      <c r="S72" s="82">
        <v>42.175000000000004</v>
      </c>
      <c r="T72" s="82">
        <v>40.090735434574974</v>
      </c>
      <c r="U72" s="82">
        <v>40.952380952380949</v>
      </c>
      <c r="V72" s="82">
        <v>43.937198067632856</v>
      </c>
      <c r="W72" s="82">
        <v>41.571428571428569</v>
      </c>
      <c r="X72" s="82">
        <v>42.30952380952381</v>
      </c>
      <c r="Y72" s="82">
        <v>38.5</v>
      </c>
      <c r="Z72" s="82">
        <v>38.872970391595032</v>
      </c>
      <c r="AA72" s="82">
        <v>44.714285714285715</v>
      </c>
      <c r="AB72" s="82">
        <v>43.088071348940922</v>
      </c>
      <c r="AC72" s="393">
        <v>44.642857142857139</v>
      </c>
      <c r="AD72" s="393">
        <v>37.523946360153253</v>
      </c>
      <c r="AE72" s="393">
        <v>38.285714285714285</v>
      </c>
      <c r="AF72" s="393">
        <v>37.476190476190474</v>
      </c>
    </row>
    <row r="73" spans="1:32" x14ac:dyDescent="0.25">
      <c r="A73" s="211" t="s">
        <v>115</v>
      </c>
      <c r="B73" s="37">
        <v>81.150000000000006</v>
      </c>
      <c r="C73" s="38">
        <v>41.35</v>
      </c>
      <c r="D73" s="38">
        <v>50.35</v>
      </c>
      <c r="E73" s="38">
        <v>46.35</v>
      </c>
      <c r="F73" s="37">
        <v>57.2</v>
      </c>
      <c r="G73" s="37">
        <v>55.349999999999994</v>
      </c>
      <c r="H73" s="37">
        <v>51.5</v>
      </c>
      <c r="I73" s="38">
        <v>58.5</v>
      </c>
      <c r="J73" s="38">
        <v>79.25</v>
      </c>
      <c r="K73" s="37">
        <v>55.85</v>
      </c>
      <c r="L73" s="37">
        <v>46.9</v>
      </c>
      <c r="M73" s="37">
        <v>43.65</v>
      </c>
      <c r="N73" s="37">
        <v>44.45</v>
      </c>
      <c r="O73" s="37">
        <v>43</v>
      </c>
      <c r="P73" s="37">
        <v>50.45</v>
      </c>
      <c r="Q73" s="37">
        <v>50.85</v>
      </c>
      <c r="R73" s="37">
        <v>71.5</v>
      </c>
      <c r="S73" s="37">
        <v>47.6</v>
      </c>
      <c r="T73" s="37">
        <v>55.44412607449857</v>
      </c>
      <c r="U73" s="37">
        <v>46.571428571428569</v>
      </c>
      <c r="V73" s="37">
        <v>50.434782608695656</v>
      </c>
      <c r="W73" s="37">
        <v>54</v>
      </c>
      <c r="X73" s="37">
        <v>51</v>
      </c>
      <c r="Y73" s="37">
        <v>45.571428571428569</v>
      </c>
      <c r="Z73" s="37">
        <v>44.269340974212035</v>
      </c>
      <c r="AA73" s="37">
        <v>54.857142857142861</v>
      </c>
      <c r="AB73" s="37">
        <v>55.852842809364546</v>
      </c>
      <c r="AC73" s="64">
        <v>49.714285714285715</v>
      </c>
      <c r="AD73" s="64">
        <v>41.810344827586206</v>
      </c>
      <c r="AE73" s="64">
        <v>46.285714285714285</v>
      </c>
      <c r="AF73" s="64">
        <v>39.857142857142861</v>
      </c>
    </row>
    <row r="74" spans="1:32" x14ac:dyDescent="0.25">
      <c r="A74" s="211" t="s">
        <v>116</v>
      </c>
      <c r="B74" s="35">
        <v>38.1</v>
      </c>
      <c r="C74" s="38">
        <v>38.325000000000003</v>
      </c>
      <c r="D74" s="38">
        <v>44.65</v>
      </c>
      <c r="E74" s="38">
        <v>43.325000000000003</v>
      </c>
      <c r="F74" s="37">
        <v>50.725000000000001</v>
      </c>
      <c r="G74" s="37">
        <v>64.05</v>
      </c>
      <c r="H74" s="35">
        <v>62.475000000000001</v>
      </c>
      <c r="I74" s="38">
        <v>62.424999999999997</v>
      </c>
      <c r="J74" s="38">
        <v>81.212500000000006</v>
      </c>
      <c r="K74" s="37">
        <v>41.5</v>
      </c>
      <c r="L74" s="37">
        <v>36.775000000000006</v>
      </c>
      <c r="M74" s="37">
        <v>34.4</v>
      </c>
      <c r="N74" s="37">
        <v>32.65</v>
      </c>
      <c r="O74" s="37">
        <v>36.6</v>
      </c>
      <c r="P74" s="37">
        <v>36.524999999999999</v>
      </c>
      <c r="Q74" s="37">
        <v>43.3</v>
      </c>
      <c r="R74" s="37">
        <v>68.3</v>
      </c>
      <c r="S74" s="37">
        <v>39.900000000000006</v>
      </c>
      <c r="T74" s="37">
        <v>32.234957020057301</v>
      </c>
      <c r="U74" s="37">
        <v>39.357142857142854</v>
      </c>
      <c r="V74" s="37">
        <v>42.391304347826093</v>
      </c>
      <c r="W74" s="37">
        <v>36.285714285714285</v>
      </c>
      <c r="X74" s="37">
        <v>39.928571428571431</v>
      </c>
      <c r="Y74" s="37">
        <v>36</v>
      </c>
      <c r="Z74" s="37">
        <v>38.108882521489967</v>
      </c>
      <c r="AA74" s="37">
        <v>40.142857142857139</v>
      </c>
      <c r="AB74" s="37">
        <v>36.872909698996658</v>
      </c>
      <c r="AC74" s="64">
        <v>43.571428571428569</v>
      </c>
      <c r="AD74" s="64">
        <v>35.05747126436782</v>
      </c>
      <c r="AE74" s="64">
        <v>36.428571428571431</v>
      </c>
      <c r="AF74" s="64">
        <v>35.714285714285708</v>
      </c>
    </row>
    <row r="75" spans="1:32" x14ac:dyDescent="0.25">
      <c r="A75" s="212" t="s">
        <v>117</v>
      </c>
      <c r="B75" s="71">
        <v>37.225000000000001</v>
      </c>
      <c r="C75" s="38">
        <v>36.15</v>
      </c>
      <c r="D75" s="38">
        <v>44.85</v>
      </c>
      <c r="E75" s="38">
        <v>40.799999999999997</v>
      </c>
      <c r="F75" s="37">
        <v>51.65</v>
      </c>
      <c r="G75" s="37">
        <v>61.575000000000003</v>
      </c>
      <c r="H75" s="71">
        <v>62.975000000000001</v>
      </c>
      <c r="I75" s="38">
        <v>66.95</v>
      </c>
      <c r="J75" s="38">
        <v>83.474999999999994</v>
      </c>
      <c r="K75" s="37">
        <v>37.125</v>
      </c>
      <c r="L75" s="37">
        <v>32.925000000000004</v>
      </c>
      <c r="M75" s="37">
        <v>32.424999999999997</v>
      </c>
      <c r="N75" s="37">
        <v>30.875000000000004</v>
      </c>
      <c r="O75" s="37">
        <v>33.549999999999997</v>
      </c>
      <c r="P75" s="37">
        <v>30.625</v>
      </c>
      <c r="Q75" s="37">
        <v>38.925000000000004</v>
      </c>
      <c r="R75" s="37">
        <v>66.775000000000006</v>
      </c>
      <c r="S75" s="37">
        <v>39.025000000000006</v>
      </c>
      <c r="T75" s="37">
        <v>32.59312320916905</v>
      </c>
      <c r="U75" s="37">
        <v>36.928571428571431</v>
      </c>
      <c r="V75" s="37">
        <v>38.985507246376812</v>
      </c>
      <c r="W75" s="37">
        <v>34.428571428571431</v>
      </c>
      <c r="X75" s="37">
        <v>36</v>
      </c>
      <c r="Y75" s="37">
        <v>33.928571428571431</v>
      </c>
      <c r="Z75" s="37">
        <v>34.240687679083095</v>
      </c>
      <c r="AA75" s="37">
        <v>39.142857142857139</v>
      </c>
      <c r="AB75" s="37">
        <v>36.53846153846154</v>
      </c>
      <c r="AC75" s="64">
        <v>40.642857142857139</v>
      </c>
      <c r="AD75" s="64">
        <v>35.704022988505749</v>
      </c>
      <c r="AE75" s="64">
        <v>32.142857142857139</v>
      </c>
      <c r="AF75" s="64">
        <v>36.857142857142854</v>
      </c>
    </row>
    <row r="76" spans="1:32" s="1" customFormat="1" ht="14.25" customHeight="1" x14ac:dyDescent="0.25">
      <c r="A76" s="471" t="s">
        <v>151</v>
      </c>
      <c r="B76" s="471"/>
      <c r="C76" s="471"/>
      <c r="D76" s="471"/>
      <c r="E76" s="471"/>
      <c r="F76" s="471"/>
      <c r="G76" s="471"/>
      <c r="H76" s="471"/>
      <c r="I76" s="471"/>
      <c r="J76" s="144"/>
      <c r="K76" s="37"/>
      <c r="L76" s="37"/>
      <c r="M76" s="37"/>
      <c r="N76" s="37"/>
      <c r="O76" s="37"/>
      <c r="P76" s="37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63"/>
      <c r="AD76" s="63"/>
      <c r="AE76" s="63"/>
      <c r="AF76" s="63"/>
    </row>
    <row r="77" spans="1:32" ht="14.25" customHeight="1" x14ac:dyDescent="0.25">
      <c r="A77" s="204" t="s">
        <v>119</v>
      </c>
      <c r="B77" s="82">
        <v>49.108333333333327</v>
      </c>
      <c r="C77" s="82">
        <v>49.266666666666673</v>
      </c>
      <c r="D77" s="82">
        <v>54.274999999999999</v>
      </c>
      <c r="E77" s="82">
        <v>47.375</v>
      </c>
      <c r="F77" s="82">
        <v>47.766666666666673</v>
      </c>
      <c r="G77" s="82">
        <v>49.5</v>
      </c>
      <c r="H77" s="82">
        <v>45.908333333333339</v>
      </c>
      <c r="I77" s="82">
        <v>46.699999999999996</v>
      </c>
      <c r="J77" s="82">
        <v>52.6</v>
      </c>
      <c r="K77" s="82">
        <v>43.75</v>
      </c>
      <c r="L77" s="82">
        <v>42</v>
      </c>
      <c r="M77" s="82">
        <v>41.69166666666667</v>
      </c>
      <c r="N77" s="82">
        <v>41.574999999999996</v>
      </c>
      <c r="O77" s="82">
        <v>42.800000000000004</v>
      </c>
      <c r="P77" s="82">
        <v>44.108333333333341</v>
      </c>
      <c r="Q77" s="82">
        <v>47.658333333333339</v>
      </c>
      <c r="R77" s="82">
        <v>71.399999999999991</v>
      </c>
      <c r="S77" s="82">
        <v>46.391666666666673</v>
      </c>
      <c r="T77" s="82">
        <v>45.773638968481372</v>
      </c>
      <c r="U77" s="82">
        <v>49.190476190476197</v>
      </c>
      <c r="V77" s="82">
        <v>47.463768115942024</v>
      </c>
      <c r="W77" s="82">
        <v>49.761904761904759</v>
      </c>
      <c r="X77" s="82">
        <v>50</v>
      </c>
      <c r="Y77" s="82">
        <v>49.333333333333336</v>
      </c>
      <c r="Z77" s="82">
        <v>56.279847182425982</v>
      </c>
      <c r="AA77" s="82">
        <v>56.857142857142861</v>
      </c>
      <c r="AB77" s="82">
        <v>55.685618729096994</v>
      </c>
      <c r="AC77" s="393">
        <v>55.071428571428577</v>
      </c>
      <c r="AD77" s="393">
        <v>49.616858237547888</v>
      </c>
      <c r="AE77" s="393">
        <v>51.571428571428577</v>
      </c>
      <c r="AF77" s="393">
        <v>47.857142857142854</v>
      </c>
    </row>
    <row r="78" spans="1:32" x14ac:dyDescent="0.25">
      <c r="A78" s="211" t="s">
        <v>115</v>
      </c>
      <c r="B78" s="37">
        <v>58.55</v>
      </c>
      <c r="C78" s="38">
        <v>51</v>
      </c>
      <c r="D78" s="38">
        <v>58.65</v>
      </c>
      <c r="E78" s="38">
        <v>53.65</v>
      </c>
      <c r="F78" s="37">
        <v>62.45</v>
      </c>
      <c r="G78" s="37">
        <v>61.2</v>
      </c>
      <c r="H78" s="37">
        <v>52</v>
      </c>
      <c r="I78" s="38">
        <v>58</v>
      </c>
      <c r="J78" s="38">
        <v>65.7</v>
      </c>
      <c r="K78" s="37">
        <v>62.7</v>
      </c>
      <c r="L78" s="37">
        <v>48</v>
      </c>
      <c r="M78" s="37">
        <v>50.85</v>
      </c>
      <c r="N78" s="37">
        <v>48.45</v>
      </c>
      <c r="O78" s="37">
        <v>49.4</v>
      </c>
      <c r="P78" s="37">
        <v>55.95</v>
      </c>
      <c r="Q78" s="37">
        <v>56.85</v>
      </c>
      <c r="R78" s="37">
        <v>74.7</v>
      </c>
      <c r="S78" s="37">
        <v>51.75</v>
      </c>
      <c r="T78" s="37">
        <v>55.300859598853869</v>
      </c>
      <c r="U78" s="37">
        <v>59.714285714285715</v>
      </c>
      <c r="V78" s="37">
        <v>56.956521739130437</v>
      </c>
      <c r="W78" s="37">
        <v>58.571428571428569</v>
      </c>
      <c r="X78" s="37">
        <v>59.714285714285708</v>
      </c>
      <c r="Y78" s="37">
        <v>61.571428571428569</v>
      </c>
      <c r="Z78" s="37">
        <v>70.200573065902574</v>
      </c>
      <c r="AA78" s="37">
        <v>67.857142857142861</v>
      </c>
      <c r="AB78" s="37">
        <v>69.732441471571903</v>
      </c>
      <c r="AC78" s="64">
        <v>62.714285714285715</v>
      </c>
      <c r="AD78" s="64">
        <v>59.339080459770116</v>
      </c>
      <c r="AE78" s="64">
        <v>63.571428571428569</v>
      </c>
      <c r="AF78" s="64">
        <v>56.571428571428569</v>
      </c>
    </row>
    <row r="79" spans="1:32" x14ac:dyDescent="0.25">
      <c r="A79" s="211" t="s">
        <v>116</v>
      </c>
      <c r="B79" s="37">
        <v>44.55</v>
      </c>
      <c r="C79" s="38">
        <v>47.35</v>
      </c>
      <c r="D79" s="38">
        <v>54</v>
      </c>
      <c r="E79" s="38">
        <v>34.174999999999997</v>
      </c>
      <c r="F79" s="37">
        <v>40.924999999999997</v>
      </c>
      <c r="G79" s="37">
        <v>44.375</v>
      </c>
      <c r="H79" s="37">
        <v>44.15</v>
      </c>
      <c r="I79" s="38">
        <v>41.8</v>
      </c>
      <c r="J79" s="38">
        <v>46.475000000000001</v>
      </c>
      <c r="K79" s="37">
        <v>35.4</v>
      </c>
      <c r="L79" s="37">
        <v>39.875</v>
      </c>
      <c r="M79" s="37">
        <v>37.424999999999997</v>
      </c>
      <c r="N79" s="37">
        <v>38</v>
      </c>
      <c r="O79" s="37">
        <v>39.9</v>
      </c>
      <c r="P79" s="37">
        <v>39.225000000000001</v>
      </c>
      <c r="Q79" s="37">
        <v>44.05</v>
      </c>
      <c r="R79" s="37">
        <v>69.95</v>
      </c>
      <c r="S79" s="37">
        <v>47.575000000000003</v>
      </c>
      <c r="T79" s="37">
        <v>42.048710601719193</v>
      </c>
      <c r="U79" s="37">
        <v>44.857142857142861</v>
      </c>
      <c r="V79" s="37">
        <v>43.695652173913039</v>
      </c>
      <c r="W79" s="37">
        <v>46.071428571428569</v>
      </c>
      <c r="X79" s="37">
        <v>46.714285714285708</v>
      </c>
      <c r="Y79" s="37">
        <v>43.071428571428569</v>
      </c>
      <c r="Z79" s="37">
        <v>48.853868194842413</v>
      </c>
      <c r="AA79" s="37">
        <v>49.642857142857146</v>
      </c>
      <c r="AB79" s="37">
        <v>50.752508361204015</v>
      </c>
      <c r="AC79" s="64">
        <v>52.642857142857139</v>
      </c>
      <c r="AD79" s="64">
        <v>45.689655172413794</v>
      </c>
      <c r="AE79" s="64">
        <v>44.214285714285715</v>
      </c>
      <c r="AF79" s="64">
        <v>43.071428571428569</v>
      </c>
    </row>
    <row r="80" spans="1:32" x14ac:dyDescent="0.25">
      <c r="A80" s="212" t="s">
        <v>117</v>
      </c>
      <c r="B80" s="37">
        <v>44.225000000000001</v>
      </c>
      <c r="C80" s="38">
        <v>49.45</v>
      </c>
      <c r="D80" s="38">
        <v>50.174999999999997</v>
      </c>
      <c r="E80" s="38">
        <v>54.3</v>
      </c>
      <c r="F80" s="37">
        <v>39.924999999999997</v>
      </c>
      <c r="G80" s="37">
        <v>42.924999999999997</v>
      </c>
      <c r="H80" s="37">
        <v>41.575000000000003</v>
      </c>
      <c r="I80" s="38">
        <v>40.299999999999997</v>
      </c>
      <c r="J80" s="38">
        <v>45.625</v>
      </c>
      <c r="K80" s="37">
        <v>33.15</v>
      </c>
      <c r="L80" s="37">
        <v>38.125</v>
      </c>
      <c r="M80" s="37">
        <v>36.799999999999997</v>
      </c>
      <c r="N80" s="37">
        <v>38.274999999999999</v>
      </c>
      <c r="O80" s="37">
        <v>39.1</v>
      </c>
      <c r="P80" s="37">
        <v>37.15</v>
      </c>
      <c r="Q80" s="37">
        <v>42.075000000000003</v>
      </c>
      <c r="R80" s="37">
        <v>69.55</v>
      </c>
      <c r="S80" s="37">
        <v>39.85</v>
      </c>
      <c r="T80" s="37">
        <v>39.97134670487106</v>
      </c>
      <c r="U80" s="37">
        <v>43</v>
      </c>
      <c r="V80" s="37">
        <v>41.739130434782609</v>
      </c>
      <c r="W80" s="37">
        <v>44.642857142857139</v>
      </c>
      <c r="X80" s="37">
        <v>43.571428571428569</v>
      </c>
      <c r="Y80" s="37">
        <v>43.357142857142854</v>
      </c>
      <c r="Z80" s="37">
        <v>49.785100286532952</v>
      </c>
      <c r="AA80" s="37">
        <v>53.071428571428577</v>
      </c>
      <c r="AB80" s="37">
        <v>46.57190635451505</v>
      </c>
      <c r="AC80" s="64">
        <v>49.857142857142854</v>
      </c>
      <c r="AD80" s="64">
        <v>43.821839080459768</v>
      </c>
      <c r="AE80" s="64">
        <v>46.928571428571431</v>
      </c>
      <c r="AF80" s="64">
        <v>43.928571428571431</v>
      </c>
    </row>
    <row r="81" spans="1:32" s="1" customFormat="1" ht="14.25" customHeight="1" x14ac:dyDescent="0.25">
      <c r="A81" s="472" t="s">
        <v>152</v>
      </c>
      <c r="B81" s="472"/>
      <c r="C81" s="472"/>
      <c r="D81" s="472"/>
      <c r="E81" s="472"/>
      <c r="F81" s="472"/>
      <c r="G81" s="472"/>
      <c r="H81" s="472"/>
      <c r="I81" s="472"/>
      <c r="J81" s="144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94"/>
      <c r="AD81" s="394"/>
      <c r="AE81" s="394"/>
      <c r="AF81" s="394"/>
    </row>
    <row r="82" spans="1:32" ht="14.25" customHeight="1" x14ac:dyDescent="0.25">
      <c r="A82" s="215" t="s">
        <v>121</v>
      </c>
      <c r="B82" s="373">
        <v>41.3</v>
      </c>
      <c r="C82" s="150">
        <v>40</v>
      </c>
      <c r="D82" s="150">
        <v>33.049999999999997</v>
      </c>
      <c r="E82" s="150">
        <v>27.349999999999994</v>
      </c>
      <c r="F82" s="82">
        <v>32.049999999999997</v>
      </c>
      <c r="G82" s="82">
        <v>38.650000000000006</v>
      </c>
      <c r="H82" s="373">
        <v>23.499999999999993</v>
      </c>
      <c r="I82" s="150">
        <v>20.349999999999994</v>
      </c>
      <c r="J82" s="150">
        <v>20.85</v>
      </c>
      <c r="K82" s="82">
        <v>23.150000000000002</v>
      </c>
      <c r="L82" s="82">
        <v>35.549999999999997</v>
      </c>
      <c r="M82" s="82">
        <v>25.9</v>
      </c>
      <c r="N82" s="20">
        <v>40.400000000000006</v>
      </c>
      <c r="O82" s="82">
        <v>38.15</v>
      </c>
      <c r="P82" s="82">
        <v>34.450000000000003</v>
      </c>
      <c r="Q82" s="82">
        <v>31</v>
      </c>
      <c r="R82" s="82">
        <v>30.450000000000006</v>
      </c>
      <c r="S82" s="82">
        <v>36.650000000000006</v>
      </c>
      <c r="T82" s="82">
        <v>35.857142857142861</v>
      </c>
      <c r="U82" s="82">
        <v>26.428571428571431</v>
      </c>
      <c r="V82" s="82">
        <v>30.747126436781606</v>
      </c>
      <c r="W82" s="82">
        <v>31.428571428571438</v>
      </c>
      <c r="X82" s="82">
        <v>32.857142857142861</v>
      </c>
      <c r="Y82" s="82">
        <v>11.285714285714285</v>
      </c>
      <c r="Z82" s="82">
        <v>-10.714285714285719</v>
      </c>
      <c r="AA82" s="82">
        <v>-0.14285714285714235</v>
      </c>
      <c r="AB82" s="82">
        <v>-17.666666666666664</v>
      </c>
      <c r="AC82" s="393">
        <v>1</v>
      </c>
      <c r="AD82" s="393">
        <v>-8.3333333333333357</v>
      </c>
      <c r="AE82" s="393">
        <v>6.1428571428571459</v>
      </c>
      <c r="AF82" s="393">
        <v>8.8571428571428577</v>
      </c>
    </row>
    <row r="83" spans="1:32" x14ac:dyDescent="0.25">
      <c r="A83" s="211" t="s">
        <v>122</v>
      </c>
      <c r="B83" s="37">
        <v>39.199999999999996</v>
      </c>
      <c r="C83" s="38">
        <v>34</v>
      </c>
      <c r="D83" s="38">
        <v>-21.3</v>
      </c>
      <c r="E83" s="38">
        <v>23.699999999999996</v>
      </c>
      <c r="F83" s="37">
        <v>37.300000000000004</v>
      </c>
      <c r="G83" s="37">
        <v>18.599999999999998</v>
      </c>
      <c r="H83" s="37">
        <v>-4.7000000000000028</v>
      </c>
      <c r="I83" s="38">
        <v>1</v>
      </c>
      <c r="J83" s="38">
        <v>6.8000000000000007</v>
      </c>
      <c r="K83" s="37">
        <v>14.800000000000004</v>
      </c>
      <c r="L83" s="37">
        <v>19.300000000000004</v>
      </c>
      <c r="M83" s="37">
        <v>14.599999999999998</v>
      </c>
      <c r="N83" s="4">
        <v>15.399999999999999</v>
      </c>
      <c r="O83" s="37">
        <v>28.7</v>
      </c>
      <c r="P83" s="37">
        <v>32.299999999999997</v>
      </c>
      <c r="Q83" s="37">
        <v>29.999999999999996</v>
      </c>
      <c r="R83" s="37">
        <v>14.8</v>
      </c>
      <c r="S83" s="37">
        <v>25.5</v>
      </c>
      <c r="T83" s="37">
        <v>14.571428571428569</v>
      </c>
      <c r="U83" s="37">
        <v>12</v>
      </c>
      <c r="V83" s="37">
        <v>22.413793103448281</v>
      </c>
      <c r="W83" s="37">
        <v>28.080229226361034</v>
      </c>
      <c r="X83" s="37">
        <v>25.714285714285712</v>
      </c>
      <c r="Y83" s="37">
        <v>-4.2857142857142811</v>
      </c>
      <c r="Z83" s="37">
        <v>-31.104651162790695</v>
      </c>
      <c r="AA83" s="37">
        <v>-17.428571428571427</v>
      </c>
      <c r="AB83" s="37">
        <v>-23</v>
      </c>
      <c r="AC83" s="64">
        <v>-8.8825214899713458</v>
      </c>
      <c r="AD83" s="64">
        <v>-18.155619596541786</v>
      </c>
      <c r="AE83" s="64">
        <v>-2.0057306590257937</v>
      </c>
      <c r="AF83" s="64">
        <v>-1.428571428571427</v>
      </c>
    </row>
    <row r="84" spans="1:32" x14ac:dyDescent="0.25">
      <c r="A84" s="211" t="s">
        <v>123</v>
      </c>
      <c r="B84" s="37">
        <v>-33.300000000000004</v>
      </c>
      <c r="C84" s="38">
        <v>-29.3</v>
      </c>
      <c r="D84" s="38">
        <v>38.700000000000003</v>
      </c>
      <c r="E84" s="38">
        <v>-5.6999999999999993</v>
      </c>
      <c r="F84" s="37">
        <v>-14.999999999999998</v>
      </c>
      <c r="G84" s="37">
        <v>-7.5999999999999979</v>
      </c>
      <c r="H84" s="37">
        <v>-16.399999999999999</v>
      </c>
      <c r="I84" s="38">
        <v>-2</v>
      </c>
      <c r="J84" s="38">
        <v>-25.6</v>
      </c>
      <c r="K84" s="37">
        <v>4.3999999999999986</v>
      </c>
      <c r="L84" s="37">
        <v>-13.899999999999999</v>
      </c>
      <c r="M84" s="37">
        <v>-22.3</v>
      </c>
      <c r="N84" s="4">
        <v>-26.799999999999997</v>
      </c>
      <c r="O84" s="37">
        <v>-22.700000000000003</v>
      </c>
      <c r="P84" s="37">
        <v>-27.3</v>
      </c>
      <c r="Q84" s="37">
        <v>-8.8000000000000007</v>
      </c>
      <c r="R84" s="37">
        <v>-20.900000000000002</v>
      </c>
      <c r="S84" s="37">
        <v>-11.500000000000004</v>
      </c>
      <c r="T84" s="37">
        <v>-16.285714285714285</v>
      </c>
      <c r="U84" s="37">
        <v>-3.9999999999999964</v>
      </c>
      <c r="V84" s="37">
        <v>-6.3218390804597711</v>
      </c>
      <c r="W84" s="37">
        <v>-10.02865329512894</v>
      </c>
      <c r="X84" s="37">
        <v>4.8571428571428541</v>
      </c>
      <c r="Y84" s="37">
        <v>-15.142857142857139</v>
      </c>
      <c r="Z84" s="37">
        <v>30.523255813953483</v>
      </c>
      <c r="AA84" s="37">
        <v>22.571428571428573</v>
      </c>
      <c r="AB84" s="37">
        <v>25.666666666666664</v>
      </c>
      <c r="AC84" s="64">
        <v>9.1690544412607515</v>
      </c>
      <c r="AD84" s="64">
        <v>17.291066282420751</v>
      </c>
      <c r="AE84" s="64">
        <v>6.0171919770773634</v>
      </c>
      <c r="AF84" s="64">
        <v>11.428571428571431</v>
      </c>
    </row>
    <row r="85" spans="1:32" x14ac:dyDescent="0.25">
      <c r="A85" s="211" t="s">
        <v>124</v>
      </c>
      <c r="B85" s="37">
        <v>35.641666666666666</v>
      </c>
      <c r="C85" s="38">
        <v>41.616666666666667</v>
      </c>
      <c r="D85" s="38">
        <v>50.79999999999999</v>
      </c>
      <c r="E85" s="38">
        <v>42.991666666666674</v>
      </c>
      <c r="F85" s="37">
        <v>41.416666666666664</v>
      </c>
      <c r="G85" s="37">
        <v>44.016666666666673</v>
      </c>
      <c r="H85" s="37">
        <v>41.975000000000001</v>
      </c>
      <c r="I85" s="38">
        <v>35.016666666666666</v>
      </c>
      <c r="J85" s="38">
        <v>41.25</v>
      </c>
      <c r="K85" s="37">
        <v>36.191666666666663</v>
      </c>
      <c r="L85" s="37">
        <v>42.216666666666661</v>
      </c>
      <c r="M85" s="37">
        <v>51.016666666666659</v>
      </c>
      <c r="N85" s="37">
        <v>46.35</v>
      </c>
      <c r="O85" s="37">
        <v>50.683333333333337</v>
      </c>
      <c r="P85" s="37">
        <v>48.308333333333337</v>
      </c>
      <c r="Q85" s="37">
        <v>48.833333333333336</v>
      </c>
      <c r="R85" s="37">
        <v>50.291666666666664</v>
      </c>
      <c r="S85" s="37">
        <v>41.208333333333336</v>
      </c>
      <c r="T85" s="37">
        <v>41.929321872015286</v>
      </c>
      <c r="U85" s="37">
        <v>47.047619047619044</v>
      </c>
      <c r="V85" s="37">
        <v>43.342911877394641</v>
      </c>
      <c r="W85" s="37">
        <v>34.261904761904759</v>
      </c>
      <c r="X85" s="37">
        <v>29.785714285714281</v>
      </c>
      <c r="Y85" s="37">
        <v>17.763610315186245</v>
      </c>
      <c r="Z85" s="37">
        <v>-16.142857142857142</v>
      </c>
      <c r="AA85" s="37">
        <v>-6.9538136171374001</v>
      </c>
      <c r="AB85" s="37">
        <v>-14.305555555555557</v>
      </c>
      <c r="AC85" s="64">
        <v>13.395415472779371</v>
      </c>
      <c r="AD85" s="64">
        <v>1.1965589011450086</v>
      </c>
      <c r="AE85" s="64">
        <v>12.023809523809524</v>
      </c>
      <c r="AF85" s="64">
        <v>21.731561988824115</v>
      </c>
    </row>
    <row r="86" spans="1:32" x14ac:dyDescent="0.25">
      <c r="A86" s="472" t="s">
        <v>125</v>
      </c>
      <c r="B86" s="472"/>
      <c r="C86" s="472"/>
      <c r="D86" s="472"/>
      <c r="E86" s="472"/>
      <c r="F86" s="472"/>
      <c r="G86" s="472"/>
      <c r="H86" s="472"/>
      <c r="I86" s="472"/>
      <c r="J86" s="138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63"/>
      <c r="AD86" s="63"/>
      <c r="AE86" s="63"/>
      <c r="AF86" s="63"/>
    </row>
    <row r="87" spans="1:32" x14ac:dyDescent="0.25">
      <c r="A87" s="209" t="s">
        <v>126</v>
      </c>
      <c r="B87" s="4">
        <v>14.399999999999999</v>
      </c>
      <c r="C87" s="28">
        <v>26</v>
      </c>
      <c r="D87" s="38">
        <v>37.299999999999997</v>
      </c>
      <c r="E87" s="37">
        <v>68.900000000000006</v>
      </c>
      <c r="F87" s="37">
        <v>31.300000000000004</v>
      </c>
      <c r="G87" s="37">
        <v>9.4000000000000057</v>
      </c>
      <c r="H87" s="4">
        <v>65.199999999999989</v>
      </c>
      <c r="I87" s="28">
        <v>61</v>
      </c>
      <c r="J87" s="28">
        <v>66.2</v>
      </c>
      <c r="K87" s="37">
        <v>58</v>
      </c>
      <c r="L87" s="37">
        <v>58.399999999999991</v>
      </c>
      <c r="M87" s="37">
        <v>71.400000000000006</v>
      </c>
      <c r="N87" s="37">
        <v>58.3</v>
      </c>
      <c r="O87" s="37">
        <v>43.9</v>
      </c>
      <c r="P87" s="37">
        <v>69.2</v>
      </c>
      <c r="Q87" s="37">
        <v>69.800000000000011</v>
      </c>
      <c r="R87" s="37">
        <v>59.2</v>
      </c>
      <c r="S87" s="37">
        <v>46.7</v>
      </c>
      <c r="T87" s="37">
        <v>41.833810888252145</v>
      </c>
      <c r="U87" s="37">
        <v>46.571428571428569</v>
      </c>
      <c r="V87" s="37">
        <v>58.620689655172413</v>
      </c>
      <c r="W87" s="37">
        <v>37.142857142857139</v>
      </c>
      <c r="X87" s="37">
        <v>28.571428571428573</v>
      </c>
      <c r="Y87" s="37">
        <v>24.355300859598852</v>
      </c>
      <c r="Z87" s="37">
        <v>-12</v>
      </c>
      <c r="AA87" s="37">
        <v>-12.857142857142858</v>
      </c>
      <c r="AB87" s="37">
        <v>-15.999999999999996</v>
      </c>
      <c r="AC87" s="64">
        <v>14.326647564469916</v>
      </c>
      <c r="AD87" s="64">
        <v>4.3103448275862064</v>
      </c>
      <c r="AE87" s="64">
        <v>3.1428571428571459</v>
      </c>
      <c r="AF87" s="64">
        <v>11.46131805157593</v>
      </c>
    </row>
    <row r="88" spans="1:32" x14ac:dyDescent="0.25">
      <c r="A88" s="209" t="s">
        <v>127</v>
      </c>
      <c r="B88" s="4">
        <v>23.4</v>
      </c>
      <c r="C88" s="28">
        <v>36</v>
      </c>
      <c r="D88" s="38">
        <v>52</v>
      </c>
      <c r="E88" s="37">
        <v>45.3</v>
      </c>
      <c r="F88" s="37">
        <v>36.300000000000004</v>
      </c>
      <c r="G88" s="37">
        <v>44.2</v>
      </c>
      <c r="H88" s="4">
        <v>51.2</v>
      </c>
      <c r="I88" s="28">
        <v>47.7</v>
      </c>
      <c r="J88" s="28">
        <v>59.8</v>
      </c>
      <c r="K88" s="37">
        <v>38.5</v>
      </c>
      <c r="L88" s="37">
        <v>50.4</v>
      </c>
      <c r="M88" s="37">
        <v>59.300000000000004</v>
      </c>
      <c r="N88" s="37">
        <v>59.2</v>
      </c>
      <c r="O88" s="37">
        <v>48.5</v>
      </c>
      <c r="P88" s="37">
        <v>41.5</v>
      </c>
      <c r="Q88" s="37">
        <v>48</v>
      </c>
      <c r="R88" s="37">
        <v>45.2</v>
      </c>
      <c r="S88" s="37">
        <v>44.699999999999996</v>
      </c>
      <c r="T88" s="37">
        <v>44.126074498567334</v>
      </c>
      <c r="U88" s="37">
        <v>45.714285714285715</v>
      </c>
      <c r="V88" s="37">
        <v>52.298850574712638</v>
      </c>
      <c r="W88" s="37">
        <v>30.571428571428569</v>
      </c>
      <c r="X88" s="37">
        <v>24</v>
      </c>
      <c r="Y88" s="37">
        <v>18.285714285714285</v>
      </c>
      <c r="Z88" s="37">
        <v>-12.000000000000004</v>
      </c>
      <c r="AA88" s="37">
        <v>-8.0000000000000036</v>
      </c>
      <c r="AB88" s="37">
        <v>-17.000000000000004</v>
      </c>
      <c r="AC88" s="64">
        <v>8.0229226361031536</v>
      </c>
      <c r="AD88" s="64">
        <v>8.9337175792507182</v>
      </c>
      <c r="AE88" s="64">
        <v>8.5714285714285694</v>
      </c>
      <c r="AF88" s="64">
        <v>11.781609195402297</v>
      </c>
    </row>
    <row r="89" spans="1:32" x14ac:dyDescent="0.25">
      <c r="A89" s="209" t="s">
        <v>128</v>
      </c>
      <c r="B89" s="4">
        <v>28.299999999999997</v>
      </c>
      <c r="C89" s="28">
        <v>50</v>
      </c>
      <c r="D89" s="38">
        <v>49.3</v>
      </c>
      <c r="E89" s="37">
        <v>31.6</v>
      </c>
      <c r="F89" s="37">
        <v>42.800000000000004</v>
      </c>
      <c r="G89" s="37">
        <v>56.9</v>
      </c>
      <c r="H89" s="4">
        <v>50.2</v>
      </c>
      <c r="I89" s="28">
        <v>34.700000000000003</v>
      </c>
      <c r="J89" s="28">
        <v>38.6</v>
      </c>
      <c r="K89" s="37">
        <v>53.6</v>
      </c>
      <c r="L89" s="37">
        <v>43.8</v>
      </c>
      <c r="M89" s="37">
        <v>61.400000000000006</v>
      </c>
      <c r="N89" s="37">
        <v>61.2</v>
      </c>
      <c r="O89" s="37">
        <v>60.7</v>
      </c>
      <c r="P89" s="37">
        <v>63.7</v>
      </c>
      <c r="Q89" s="37">
        <v>53.999999999999993</v>
      </c>
      <c r="R89" s="37">
        <v>60.000000000000007</v>
      </c>
      <c r="S89" s="37">
        <v>51.6</v>
      </c>
      <c r="T89" s="37">
        <v>55.014326647564474</v>
      </c>
      <c r="U89" s="37">
        <v>61.142857142857153</v>
      </c>
      <c r="V89" s="37">
        <v>43.965517241379303</v>
      </c>
      <c r="W89" s="37">
        <v>45.142857142857139</v>
      </c>
      <c r="X89" s="37">
        <v>40.857142857142854</v>
      </c>
      <c r="Y89" s="37">
        <v>26.857142857142854</v>
      </c>
      <c r="Z89" s="37">
        <v>-14.285714285714285</v>
      </c>
      <c r="AA89" s="37">
        <v>-6.0171919770773599</v>
      </c>
      <c r="AB89" s="37">
        <v>-4</v>
      </c>
      <c r="AC89" s="64">
        <v>35.530085959885398</v>
      </c>
      <c r="AD89" s="64">
        <v>13.793103448275865</v>
      </c>
      <c r="AE89" s="64">
        <v>18</v>
      </c>
      <c r="AF89" s="64">
        <v>31.805157593123209</v>
      </c>
    </row>
    <row r="90" spans="1:32" x14ac:dyDescent="0.25">
      <c r="A90" s="209" t="s">
        <v>129</v>
      </c>
      <c r="B90" s="4">
        <v>5.8999999999999986</v>
      </c>
      <c r="C90" s="28">
        <v>24.7</v>
      </c>
      <c r="D90" s="38">
        <v>48.7</v>
      </c>
      <c r="E90" s="38">
        <v>28.4</v>
      </c>
      <c r="F90" s="37">
        <v>28.4</v>
      </c>
      <c r="G90" s="37">
        <v>33.200000000000003</v>
      </c>
      <c r="H90" s="37">
        <v>27.400000000000002</v>
      </c>
      <c r="I90" s="28">
        <v>16</v>
      </c>
      <c r="J90" s="28">
        <v>0.70000000000000284</v>
      </c>
      <c r="K90" s="37">
        <v>10</v>
      </c>
      <c r="L90" s="37">
        <v>28.1</v>
      </c>
      <c r="M90" s="37">
        <v>46.4</v>
      </c>
      <c r="N90" s="37">
        <v>36.799999999999997</v>
      </c>
      <c r="O90" s="37">
        <v>39</v>
      </c>
      <c r="P90" s="37">
        <v>28.099999999999998</v>
      </c>
      <c r="Q90" s="37">
        <v>38.6</v>
      </c>
      <c r="R90" s="37">
        <v>42.2</v>
      </c>
      <c r="S90" s="37">
        <v>27.5</v>
      </c>
      <c r="T90" s="37">
        <v>23.209169054441261</v>
      </c>
      <c r="U90" s="37">
        <v>35.428571428571431</v>
      </c>
      <c r="V90" s="37">
        <v>25.574712643678161</v>
      </c>
      <c r="W90" s="37">
        <v>26.285714285714288</v>
      </c>
      <c r="X90" s="37">
        <v>10.857142857142861</v>
      </c>
      <c r="Y90" s="37">
        <v>5.1575931232091676</v>
      </c>
      <c r="Z90" s="37">
        <v>-22.857142857142858</v>
      </c>
      <c r="AA90" s="37">
        <v>-20</v>
      </c>
      <c r="AB90" s="37">
        <v>-22.999999999999996</v>
      </c>
      <c r="AC90" s="64">
        <v>7.4498567335243564</v>
      </c>
      <c r="AD90" s="64">
        <v>-5.172413793103452</v>
      </c>
      <c r="AE90" s="64">
        <v>2.2857142857142847</v>
      </c>
      <c r="AF90" s="64">
        <v>14.040114613180513</v>
      </c>
    </row>
    <row r="91" spans="1:32" x14ac:dyDescent="0.25">
      <c r="A91" s="209" t="s">
        <v>130</v>
      </c>
      <c r="B91" s="4">
        <v>68.599999999999994</v>
      </c>
      <c r="C91" s="28">
        <v>78.7</v>
      </c>
      <c r="D91" s="38">
        <v>66.7</v>
      </c>
      <c r="E91" s="37">
        <v>64.2</v>
      </c>
      <c r="F91" s="37">
        <v>63.199999999999996</v>
      </c>
      <c r="G91" s="37">
        <v>72.5</v>
      </c>
      <c r="H91" s="4">
        <v>55.900000000000006</v>
      </c>
      <c r="I91" s="28">
        <v>48.599999999999994</v>
      </c>
      <c r="J91" s="28">
        <v>60.099999999999994</v>
      </c>
      <c r="K91" s="37">
        <v>65.600000000000009</v>
      </c>
      <c r="L91" s="37">
        <v>55.400000000000006</v>
      </c>
      <c r="M91" s="37">
        <v>65.900000000000006</v>
      </c>
      <c r="N91" s="37">
        <v>61.100000000000009</v>
      </c>
      <c r="O91" s="37">
        <v>68</v>
      </c>
      <c r="P91" s="37">
        <v>66.900000000000006</v>
      </c>
      <c r="Q91" s="37">
        <v>63.400000000000006</v>
      </c>
      <c r="R91" s="37">
        <v>55.7</v>
      </c>
      <c r="S91" s="37">
        <v>55.599999999999994</v>
      </c>
      <c r="T91" s="37">
        <v>59.312320916905449</v>
      </c>
      <c r="U91" s="37">
        <v>57.142857142857139</v>
      </c>
      <c r="V91" s="37">
        <v>53.448275862068968</v>
      </c>
      <c r="W91" s="37">
        <v>46.857142857142861</v>
      </c>
      <c r="X91" s="37">
        <v>42.571428571428569</v>
      </c>
      <c r="Y91" s="37">
        <v>26.074498567335247</v>
      </c>
      <c r="Z91" s="37">
        <v>-14.857142857142854</v>
      </c>
      <c r="AA91" s="37">
        <v>0</v>
      </c>
      <c r="AB91" s="37">
        <v>-5</v>
      </c>
      <c r="AC91" s="64">
        <v>12.607449856733528</v>
      </c>
      <c r="AD91" s="64">
        <v>10.344827586206897</v>
      </c>
      <c r="AE91" s="64">
        <v>20.000000000000004</v>
      </c>
      <c r="AF91" s="64">
        <v>26.361031518624642</v>
      </c>
    </row>
    <row r="92" spans="1:32" x14ac:dyDescent="0.25">
      <c r="A92" s="209" t="s">
        <v>131</v>
      </c>
      <c r="B92" s="4">
        <v>49.3</v>
      </c>
      <c r="C92" s="28">
        <v>56.7</v>
      </c>
      <c r="D92" s="38">
        <v>69.400000000000006</v>
      </c>
      <c r="E92" s="37">
        <v>57.9</v>
      </c>
      <c r="F92" s="37">
        <v>52.300000000000004</v>
      </c>
      <c r="G92" s="37">
        <v>46.9</v>
      </c>
      <c r="H92" s="4">
        <v>46.2</v>
      </c>
      <c r="I92" s="28">
        <v>46.7</v>
      </c>
      <c r="J92" s="28">
        <v>47.300000000000004</v>
      </c>
      <c r="K92" s="37">
        <v>37.799999999999997</v>
      </c>
      <c r="L92" s="37">
        <v>50.399999999999991</v>
      </c>
      <c r="M92" s="37">
        <v>66.5</v>
      </c>
      <c r="N92" s="37">
        <v>55.500000000000007</v>
      </c>
      <c r="O92" s="37">
        <v>62.2</v>
      </c>
      <c r="P92" s="37">
        <v>66.5</v>
      </c>
      <c r="Q92" s="37">
        <v>58</v>
      </c>
      <c r="R92" s="37">
        <v>58.599999999999994</v>
      </c>
      <c r="S92" s="37">
        <v>41.2</v>
      </c>
      <c r="T92" s="37">
        <v>47.851002865329512</v>
      </c>
      <c r="U92" s="37">
        <v>58</v>
      </c>
      <c r="V92" s="37">
        <v>45.114942528735625</v>
      </c>
      <c r="W92" s="37">
        <v>30.571428571428573</v>
      </c>
      <c r="X92" s="37">
        <v>33.428571428571431</v>
      </c>
      <c r="Y92" s="37">
        <v>6.571428571428573</v>
      </c>
      <c r="Z92" s="37">
        <v>-23.428571428571431</v>
      </c>
      <c r="AA92" s="37">
        <v>-8.8571428571428541</v>
      </c>
      <c r="AB92" s="37">
        <v>-23.333333333333336</v>
      </c>
      <c r="AC92" s="64">
        <v>10.315186246418339</v>
      </c>
      <c r="AD92" s="64">
        <v>-5.1873198847262216</v>
      </c>
      <c r="AE92" s="64">
        <v>9.1428571428571388</v>
      </c>
      <c r="AF92" s="64">
        <v>23.850574712643677</v>
      </c>
    </row>
    <row r="93" spans="1:32" x14ac:dyDescent="0.25">
      <c r="A93" s="209" t="s">
        <v>132</v>
      </c>
      <c r="B93" s="4">
        <v>18.2</v>
      </c>
      <c r="C93" s="28">
        <v>18</v>
      </c>
      <c r="D93" s="38">
        <v>51.4</v>
      </c>
      <c r="E93" s="37">
        <v>25.799999999999997</v>
      </c>
      <c r="F93" s="37">
        <v>17.899999999999999</v>
      </c>
      <c r="G93" s="37">
        <v>34.1</v>
      </c>
      <c r="H93" s="4">
        <v>18.400000000000002</v>
      </c>
      <c r="I93" s="28">
        <v>9.0000000000000036</v>
      </c>
      <c r="J93" s="28">
        <v>29.099999999999998</v>
      </c>
      <c r="K93" s="37">
        <v>18.900000000000002</v>
      </c>
      <c r="L93" s="37">
        <v>19.7</v>
      </c>
      <c r="M93" s="37">
        <v>38.200000000000003</v>
      </c>
      <c r="N93" s="37">
        <v>34.800000000000004</v>
      </c>
      <c r="O93" s="37">
        <v>39.6</v>
      </c>
      <c r="P93" s="37">
        <v>25.3</v>
      </c>
      <c r="Q93" s="37">
        <v>30.9</v>
      </c>
      <c r="R93" s="37">
        <v>38</v>
      </c>
      <c r="S93" s="37">
        <v>24.9</v>
      </c>
      <c r="T93" s="37">
        <v>26.361031518624639</v>
      </c>
      <c r="U93" s="37">
        <v>39.142857142857139</v>
      </c>
      <c r="V93" s="37">
        <v>31.321839080459768</v>
      </c>
      <c r="W93" s="37">
        <v>18.857142857142861</v>
      </c>
      <c r="X93" s="37">
        <v>11.142857142857142</v>
      </c>
      <c r="Y93" s="37">
        <v>5.1575931232091676</v>
      </c>
      <c r="Z93" s="37">
        <v>-19.142857142857142</v>
      </c>
      <c r="AA93" s="37">
        <v>-10.571428571428577</v>
      </c>
      <c r="AB93" s="37">
        <v>-17.333333333333332</v>
      </c>
      <c r="AC93" s="64">
        <v>6.303724928366762</v>
      </c>
      <c r="AD93" s="64">
        <v>-9.7701149425287355</v>
      </c>
      <c r="AE93" s="64">
        <v>5.4285714285714235</v>
      </c>
      <c r="AF93" s="64">
        <v>10.888252148997136</v>
      </c>
    </row>
    <row r="94" spans="1:32" x14ac:dyDescent="0.25">
      <c r="A94" s="209" t="s">
        <v>103</v>
      </c>
      <c r="B94" s="4">
        <v>49.7</v>
      </c>
      <c r="C94" s="28">
        <v>51.3</v>
      </c>
      <c r="D94" s="38">
        <v>58.7</v>
      </c>
      <c r="E94" s="37">
        <v>49</v>
      </c>
      <c r="F94" s="37">
        <v>67.099999999999994</v>
      </c>
      <c r="G94" s="37">
        <v>52.800000000000004</v>
      </c>
      <c r="H94" s="4">
        <v>47.800000000000004</v>
      </c>
      <c r="I94" s="28">
        <v>42.599999999999994</v>
      </c>
      <c r="J94" s="28">
        <v>39.200000000000003</v>
      </c>
      <c r="K94" s="37">
        <v>32.300000000000004</v>
      </c>
      <c r="L94" s="37">
        <v>46.3</v>
      </c>
      <c r="M94" s="37">
        <v>56.699999999999996</v>
      </c>
      <c r="N94" s="37">
        <v>46</v>
      </c>
      <c r="O94" s="37">
        <v>57.2</v>
      </c>
      <c r="P94" s="37">
        <v>54.6</v>
      </c>
      <c r="Q94" s="37">
        <v>56.499999999999993</v>
      </c>
      <c r="R94" s="37">
        <v>59.999999999999993</v>
      </c>
      <c r="S94" s="37">
        <v>52.1</v>
      </c>
      <c r="T94" s="37">
        <v>53.581661891117477</v>
      </c>
      <c r="U94" s="37">
        <v>54.285714285714292</v>
      </c>
      <c r="V94" s="37">
        <v>51.149425287356323</v>
      </c>
      <c r="W94" s="37">
        <v>46</v>
      </c>
      <c r="X94" s="37">
        <v>47.142857142857139</v>
      </c>
      <c r="Y94" s="37">
        <v>29.142857142857142</v>
      </c>
      <c r="Z94" s="37">
        <v>-7.7142857142857153</v>
      </c>
      <c r="AA94" s="37">
        <v>0.57142857142857295</v>
      </c>
      <c r="AB94" s="37">
        <v>-9.3333333333333321</v>
      </c>
      <c r="AC94" s="64">
        <v>19.770773638968482</v>
      </c>
      <c r="AD94" s="64">
        <v>0</v>
      </c>
      <c r="AE94" s="64">
        <v>22</v>
      </c>
      <c r="AF94" s="64">
        <v>34.770114942528735</v>
      </c>
    </row>
    <row r="95" spans="1:32" x14ac:dyDescent="0.25">
      <c r="A95" s="210" t="s">
        <v>133</v>
      </c>
      <c r="B95" s="4">
        <v>52.100000000000009</v>
      </c>
      <c r="C95" s="28">
        <v>62.6</v>
      </c>
      <c r="D95" s="38">
        <v>58</v>
      </c>
      <c r="E95" s="37">
        <v>52.599999999999994</v>
      </c>
      <c r="F95" s="37">
        <v>59.699999999999996</v>
      </c>
      <c r="G95" s="37">
        <v>56.2</v>
      </c>
      <c r="H95" s="4">
        <v>47.9</v>
      </c>
      <c r="I95" s="28">
        <v>34.299999999999997</v>
      </c>
      <c r="J95" s="28">
        <v>48</v>
      </c>
      <c r="K95" s="37">
        <v>49.499999999999993</v>
      </c>
      <c r="L95" s="37">
        <v>48.900000000000006</v>
      </c>
      <c r="M95" s="37">
        <v>49.3</v>
      </c>
      <c r="N95" s="37">
        <v>46.6</v>
      </c>
      <c r="O95" s="37">
        <v>55.5</v>
      </c>
      <c r="P95" s="37">
        <v>54.000000000000007</v>
      </c>
      <c r="Q95" s="37">
        <v>54.199999999999996</v>
      </c>
      <c r="R95" s="37">
        <v>61.999999999999993</v>
      </c>
      <c r="S95" s="37">
        <v>51.300000000000004</v>
      </c>
      <c r="T95" s="37">
        <v>55.014326647564459</v>
      </c>
      <c r="U95" s="37">
        <v>58.571428571428584</v>
      </c>
      <c r="V95" s="37">
        <v>47.701149425287362</v>
      </c>
      <c r="W95" s="37">
        <v>42.571428571428569</v>
      </c>
      <c r="X95" s="37">
        <v>40.571428571428577</v>
      </c>
      <c r="Y95" s="37">
        <v>27.793696275071632</v>
      </c>
      <c r="Z95" s="37">
        <v>-15.142857142857139</v>
      </c>
      <c r="AA95" s="37">
        <v>-1.4285714285714235</v>
      </c>
      <c r="AB95" s="37">
        <v>-7</v>
      </c>
      <c r="AC95" s="64">
        <v>23.495702005730656</v>
      </c>
      <c r="AD95" s="64">
        <v>6.8965517241379359</v>
      </c>
      <c r="AE95" s="64">
        <v>25.999999999999996</v>
      </c>
      <c r="AF95" s="64">
        <v>39.828080229226373</v>
      </c>
    </row>
    <row r="96" spans="1:32" x14ac:dyDescent="0.25">
      <c r="A96" s="209" t="s">
        <v>146</v>
      </c>
      <c r="B96" s="4">
        <v>40.200000000000003</v>
      </c>
      <c r="C96" s="28">
        <v>26.7</v>
      </c>
      <c r="D96" s="38">
        <v>30.7</v>
      </c>
      <c r="E96" s="37">
        <v>34.800000000000004</v>
      </c>
      <c r="F96" s="37">
        <v>37.300000000000004</v>
      </c>
      <c r="G96" s="37">
        <v>46.199999999999996</v>
      </c>
      <c r="H96" s="4">
        <v>35.699999999999996</v>
      </c>
      <c r="I96" s="28">
        <v>30.3</v>
      </c>
      <c r="J96" s="28">
        <v>39.5</v>
      </c>
      <c r="K96" s="37">
        <v>22.7</v>
      </c>
      <c r="L96" s="37">
        <v>36.200000000000003</v>
      </c>
      <c r="M96" s="37">
        <v>27.799999999999997</v>
      </c>
      <c r="N96" s="37">
        <v>41.1</v>
      </c>
      <c r="O96" s="37">
        <v>41.5</v>
      </c>
      <c r="P96" s="37">
        <v>31.700000000000003</v>
      </c>
      <c r="Q96" s="37">
        <v>38.6</v>
      </c>
      <c r="R96" s="37">
        <v>41.4</v>
      </c>
      <c r="S96" s="37">
        <v>39</v>
      </c>
      <c r="T96" s="37">
        <v>37.249283667621775</v>
      </c>
      <c r="U96" s="37">
        <v>34.571428571428569</v>
      </c>
      <c r="V96" s="37">
        <v>38.505747126436781</v>
      </c>
      <c r="W96" s="37">
        <v>20.857142857142858</v>
      </c>
      <c r="X96" s="37">
        <v>20.285714285714285</v>
      </c>
      <c r="Y96" s="37">
        <v>17.428571428571427</v>
      </c>
      <c r="Z96" s="37">
        <v>-12.857142857142854</v>
      </c>
      <c r="AA96" s="37">
        <v>-8.571428571428573</v>
      </c>
      <c r="AB96" s="37">
        <v>-11.333333333333336</v>
      </c>
      <c r="AC96" s="64">
        <v>12.034383954154734</v>
      </c>
      <c r="AD96" s="64">
        <v>2.0172910662824215</v>
      </c>
      <c r="AE96" s="64">
        <v>6.5714285714285765</v>
      </c>
      <c r="AF96" s="64">
        <v>21.839080459770109</v>
      </c>
    </row>
    <row r="97" spans="1:32" x14ac:dyDescent="0.25">
      <c r="A97" s="209" t="s">
        <v>134</v>
      </c>
      <c r="B97" s="37">
        <v>52.1</v>
      </c>
      <c r="C97" s="28">
        <v>46.7</v>
      </c>
      <c r="D97" s="38">
        <v>50</v>
      </c>
      <c r="E97" s="38">
        <v>39</v>
      </c>
      <c r="F97" s="37">
        <v>47.300000000000004</v>
      </c>
      <c r="G97" s="37">
        <v>54.8</v>
      </c>
      <c r="H97" s="37">
        <v>39.800000000000004</v>
      </c>
      <c r="I97" s="28">
        <v>30.7</v>
      </c>
      <c r="J97" s="28">
        <v>49.7</v>
      </c>
      <c r="K97" s="37">
        <v>42.199999999999996</v>
      </c>
      <c r="L97" s="37">
        <v>42.7</v>
      </c>
      <c r="M97" s="37">
        <v>44.999999999999993</v>
      </c>
      <c r="N97" s="37">
        <v>37.1</v>
      </c>
      <c r="O97" s="37">
        <v>56.4</v>
      </c>
      <c r="P97" s="37">
        <v>52.100000000000009</v>
      </c>
      <c r="Q97" s="37">
        <v>42.5</v>
      </c>
      <c r="R97" s="37">
        <v>42.6</v>
      </c>
      <c r="S97" s="37">
        <v>43.3</v>
      </c>
      <c r="T97" s="37">
        <v>40.114613180515761</v>
      </c>
      <c r="U97" s="37">
        <v>42.857142857142854</v>
      </c>
      <c r="V97" s="37">
        <v>36.494252873563212</v>
      </c>
      <c r="W97" s="37">
        <v>38.285714285714285</v>
      </c>
      <c r="X97" s="37">
        <v>32.857142857142861</v>
      </c>
      <c r="Y97" s="37">
        <v>18.624641833810887</v>
      </c>
      <c r="Z97" s="37">
        <v>-13.142857142857146</v>
      </c>
      <c r="AA97" s="37">
        <v>0.8571428571428541</v>
      </c>
      <c r="AB97" s="37">
        <v>-20</v>
      </c>
      <c r="AC97" s="64">
        <v>8.8825214899713494</v>
      </c>
      <c r="AD97" s="64">
        <v>-2.8735632183908102</v>
      </c>
      <c r="AE97" s="64">
        <v>13.714285714285719</v>
      </c>
      <c r="AF97" s="64">
        <v>14.613180515759314</v>
      </c>
    </row>
    <row r="98" spans="1:32" x14ac:dyDescent="0.25">
      <c r="A98" s="209" t="s">
        <v>112</v>
      </c>
      <c r="B98" s="37">
        <v>25.5</v>
      </c>
      <c r="C98" s="28">
        <v>22</v>
      </c>
      <c r="D98" s="38">
        <v>37.4</v>
      </c>
      <c r="E98" s="38">
        <v>18.399999999999999</v>
      </c>
      <c r="F98" s="37">
        <v>13.399999999999999</v>
      </c>
      <c r="G98" s="37">
        <v>21</v>
      </c>
      <c r="H98" s="37">
        <v>18</v>
      </c>
      <c r="I98" s="28">
        <v>18.599999999999998</v>
      </c>
      <c r="J98" s="28">
        <v>16.799999999999997</v>
      </c>
      <c r="K98" s="37">
        <v>5.1999999999999957</v>
      </c>
      <c r="L98" s="37">
        <v>26.299999999999997</v>
      </c>
      <c r="M98" s="37">
        <v>24.300000000000004</v>
      </c>
      <c r="N98" s="37">
        <v>18.5</v>
      </c>
      <c r="O98" s="37">
        <v>35.700000000000003</v>
      </c>
      <c r="P98" s="37">
        <v>26.1</v>
      </c>
      <c r="Q98" s="37">
        <v>31.5</v>
      </c>
      <c r="R98" s="37">
        <v>38.6</v>
      </c>
      <c r="S98" s="37">
        <v>16.600000000000001</v>
      </c>
      <c r="T98" s="37">
        <v>19.484240687679083</v>
      </c>
      <c r="U98" s="37">
        <v>31.142857142857142</v>
      </c>
      <c r="V98" s="37">
        <v>35.919540229885058</v>
      </c>
      <c r="W98" s="37">
        <v>28</v>
      </c>
      <c r="X98" s="37">
        <v>25.142857142857146</v>
      </c>
      <c r="Y98" s="37">
        <v>7.7142857142857153</v>
      </c>
      <c r="Z98" s="37">
        <v>-26.285714285714285</v>
      </c>
      <c r="AA98" s="37">
        <v>-8.571428571428573</v>
      </c>
      <c r="AB98" s="37">
        <v>-18.333333333333332</v>
      </c>
      <c r="AC98" s="64">
        <v>2.0057306590257902</v>
      </c>
      <c r="AD98" s="64">
        <v>-8.9337175792507217</v>
      </c>
      <c r="AE98" s="64">
        <v>9.4285714285714306</v>
      </c>
      <c r="AF98" s="64">
        <v>19.540229885057471</v>
      </c>
    </row>
    <row r="99" spans="1:32" s="1" customFormat="1" ht="14.25" customHeight="1" x14ac:dyDescent="0.25">
      <c r="A99" s="475" t="s">
        <v>153</v>
      </c>
      <c r="B99" s="475"/>
      <c r="C99" s="475"/>
      <c r="D99" s="475"/>
      <c r="E99" s="475"/>
      <c r="F99" s="475"/>
      <c r="G99" s="475"/>
      <c r="H99" s="475"/>
      <c r="I99" s="475"/>
      <c r="J99" s="144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63"/>
      <c r="AD99" s="63"/>
      <c r="AE99" s="63"/>
      <c r="AF99" s="63"/>
    </row>
    <row r="100" spans="1:32" ht="14.25" customHeight="1" x14ac:dyDescent="0.25">
      <c r="A100" s="206" t="s">
        <v>136</v>
      </c>
      <c r="B100" s="37">
        <v>8.6999999999999993</v>
      </c>
      <c r="C100" s="28">
        <v>6</v>
      </c>
      <c r="D100" s="38">
        <v>8.6666666666666661</v>
      </c>
      <c r="E100" s="38">
        <v>4.7</v>
      </c>
      <c r="F100" s="37">
        <v>8</v>
      </c>
      <c r="G100" s="37">
        <v>5.5</v>
      </c>
      <c r="H100" s="37">
        <v>9.6999999999999993</v>
      </c>
      <c r="I100" s="28">
        <v>8</v>
      </c>
      <c r="J100" s="28">
        <v>3</v>
      </c>
      <c r="K100" s="37">
        <v>1.4</v>
      </c>
      <c r="L100" s="37">
        <v>2.6</v>
      </c>
      <c r="M100" s="37">
        <v>3.7</v>
      </c>
      <c r="N100" s="37">
        <v>4.5999999999999996</v>
      </c>
      <c r="O100" s="37">
        <v>4.0999999999999996</v>
      </c>
      <c r="P100" s="37">
        <v>6.6860465116279002</v>
      </c>
      <c r="Q100" s="37">
        <v>5.4285714285714199</v>
      </c>
      <c r="R100" s="37">
        <v>6.8571428571428497</v>
      </c>
      <c r="S100" s="37">
        <v>2.9</v>
      </c>
      <c r="T100" s="37">
        <v>7.4285714285714288</v>
      </c>
      <c r="U100" s="37">
        <v>2.8571428571428572</v>
      </c>
      <c r="V100" s="37">
        <v>6.6091954022988508</v>
      </c>
      <c r="W100" s="37">
        <v>4.8571428571428568</v>
      </c>
      <c r="X100" s="37">
        <v>3.1428571428571432</v>
      </c>
      <c r="Y100" s="37">
        <v>2.2857142857142856</v>
      </c>
      <c r="Z100" s="37">
        <v>1.1428571428571428</v>
      </c>
      <c r="AA100" s="37">
        <v>2.8571428571428572</v>
      </c>
      <c r="AB100" s="37">
        <v>2.666666666666667</v>
      </c>
      <c r="AC100" s="64">
        <v>2.8571428571428572</v>
      </c>
      <c r="AD100" s="64">
        <v>4.0229885057471266</v>
      </c>
      <c r="AE100" s="64">
        <v>4.5714285714285712</v>
      </c>
      <c r="AF100" s="64">
        <v>2.5714285714285712</v>
      </c>
    </row>
    <row r="101" spans="1:32" ht="14.25" customHeight="1" x14ac:dyDescent="0.25">
      <c r="A101" s="206" t="s">
        <v>137</v>
      </c>
      <c r="B101" s="37">
        <v>3.1</v>
      </c>
      <c r="C101" s="28">
        <v>4</v>
      </c>
      <c r="D101" s="38">
        <v>4</v>
      </c>
      <c r="E101" s="38">
        <v>3.2</v>
      </c>
      <c r="F101" s="37">
        <v>12.4</v>
      </c>
      <c r="G101" s="37">
        <v>3.1</v>
      </c>
      <c r="H101" s="37">
        <v>3.7</v>
      </c>
      <c r="I101" s="28">
        <v>1.7</v>
      </c>
      <c r="J101" s="28">
        <v>2</v>
      </c>
      <c r="K101" s="37">
        <v>3.1</v>
      </c>
      <c r="L101" s="37">
        <v>5.8</v>
      </c>
      <c r="M101" s="37">
        <v>1.1000000000000001</v>
      </c>
      <c r="N101" s="37">
        <v>0.6</v>
      </c>
      <c r="O101" s="37">
        <v>2.6</v>
      </c>
      <c r="P101" s="37">
        <v>1.16279069767441</v>
      </c>
      <c r="Q101" s="37">
        <v>2.5714285714285698</v>
      </c>
      <c r="R101" s="37">
        <v>5.1428571428571397</v>
      </c>
      <c r="S101" s="37">
        <v>3.7</v>
      </c>
      <c r="T101" s="37">
        <v>2.5714285714285712</v>
      </c>
      <c r="U101" s="37">
        <v>4</v>
      </c>
      <c r="V101" s="37">
        <v>2.2988505747126435</v>
      </c>
      <c r="W101" s="37">
        <v>1.7142857142857144</v>
      </c>
      <c r="X101" s="37">
        <v>3.1428571428571432</v>
      </c>
      <c r="Y101" s="37">
        <v>4</v>
      </c>
      <c r="Z101" s="37">
        <v>3.7142857142857144</v>
      </c>
      <c r="AA101" s="37">
        <v>3.1428571428571432</v>
      </c>
      <c r="AB101" s="37">
        <v>4.3333333333333339</v>
      </c>
      <c r="AC101" s="64">
        <v>3.7142857142857144</v>
      </c>
      <c r="AD101" s="64">
        <v>4.8850574712643677</v>
      </c>
      <c r="AE101" s="64">
        <v>2</v>
      </c>
      <c r="AF101" s="64">
        <v>3.4285714285714288</v>
      </c>
    </row>
    <row r="102" spans="1:32" ht="14.25" customHeight="1" x14ac:dyDescent="0.25">
      <c r="A102" s="206" t="s">
        <v>138</v>
      </c>
      <c r="B102" s="37">
        <v>15.4</v>
      </c>
      <c r="C102" s="28">
        <v>12.7</v>
      </c>
      <c r="D102" s="38">
        <v>13.333333333333334</v>
      </c>
      <c r="E102" s="38">
        <v>13.2</v>
      </c>
      <c r="F102" s="37">
        <v>24.9</v>
      </c>
      <c r="G102" s="37">
        <v>12.1</v>
      </c>
      <c r="H102" s="37">
        <v>11.4</v>
      </c>
      <c r="I102" s="28">
        <v>14.7</v>
      </c>
      <c r="J102" s="28">
        <v>12.2</v>
      </c>
      <c r="K102" s="37">
        <v>12.7</v>
      </c>
      <c r="L102" s="37">
        <v>10.199999999999999</v>
      </c>
      <c r="M102" s="37">
        <v>9.6999999999999993</v>
      </c>
      <c r="N102" s="37">
        <v>11.4</v>
      </c>
      <c r="O102" s="37">
        <v>8.6999999999999993</v>
      </c>
      <c r="P102" s="37">
        <v>10.7558139534883</v>
      </c>
      <c r="Q102" s="37">
        <v>10.857142857142801</v>
      </c>
      <c r="R102" s="37">
        <v>14.5714285714285</v>
      </c>
      <c r="S102" s="37">
        <v>12.9</v>
      </c>
      <c r="T102" s="37">
        <v>15.428571428571427</v>
      </c>
      <c r="U102" s="37">
        <v>11.714285714285715</v>
      </c>
      <c r="V102" s="37">
        <v>13.505747126436782</v>
      </c>
      <c r="W102" s="37">
        <v>14.857142857142858</v>
      </c>
      <c r="X102" s="37">
        <v>9.7142857142857135</v>
      </c>
      <c r="Y102" s="37">
        <v>22</v>
      </c>
      <c r="Z102" s="37">
        <v>17.142857142857142</v>
      </c>
      <c r="AA102" s="37">
        <v>17.142857142857142</v>
      </c>
      <c r="AB102" s="37">
        <v>15</v>
      </c>
      <c r="AC102" s="64">
        <v>18.571428571428573</v>
      </c>
      <c r="AD102" s="64">
        <v>15.804597701149426</v>
      </c>
      <c r="AE102" s="64">
        <v>18.285714285714285</v>
      </c>
      <c r="AF102" s="64">
        <v>12</v>
      </c>
    </row>
    <row r="103" spans="1:32" ht="14.25" customHeight="1" x14ac:dyDescent="0.25">
      <c r="A103" s="206" t="s">
        <v>139</v>
      </c>
      <c r="B103" s="37">
        <v>39.9</v>
      </c>
      <c r="C103" s="28">
        <v>47.3</v>
      </c>
      <c r="D103" s="38">
        <v>44</v>
      </c>
      <c r="E103" s="38">
        <v>36.299999999999997</v>
      </c>
      <c r="F103" s="37">
        <v>67.2</v>
      </c>
      <c r="G103" s="37">
        <v>34.5</v>
      </c>
      <c r="H103" s="37">
        <v>28.8</v>
      </c>
      <c r="I103" s="28">
        <v>33.299999999999997</v>
      </c>
      <c r="J103" s="28">
        <v>49</v>
      </c>
      <c r="K103" s="37">
        <v>41.2</v>
      </c>
      <c r="L103" s="37">
        <v>44.5</v>
      </c>
      <c r="M103" s="37">
        <v>40.700000000000003</v>
      </c>
      <c r="N103" s="37">
        <v>38.299999999999997</v>
      </c>
      <c r="O103" s="37">
        <v>42.7</v>
      </c>
      <c r="P103" s="37">
        <v>36.918604651162703</v>
      </c>
      <c r="Q103" s="37">
        <v>40.857142857142797</v>
      </c>
      <c r="R103" s="37">
        <v>34.285714285714199</v>
      </c>
      <c r="S103" s="37">
        <v>40.700000000000003</v>
      </c>
      <c r="T103" s="37">
        <v>32.857142857142854</v>
      </c>
      <c r="U103" s="37">
        <v>30</v>
      </c>
      <c r="V103" s="37">
        <v>38.505747126436781</v>
      </c>
      <c r="W103" s="37">
        <v>38.857142857142854</v>
      </c>
      <c r="X103" s="37">
        <v>40.571428571428569</v>
      </c>
      <c r="Y103" s="37">
        <v>35.142857142857139</v>
      </c>
      <c r="Z103" s="37">
        <v>41.714285714285715</v>
      </c>
      <c r="AA103" s="37">
        <v>35.428571428571423</v>
      </c>
      <c r="AB103" s="37">
        <v>33.666666666666664</v>
      </c>
      <c r="AC103" s="64">
        <v>40.285714285714285</v>
      </c>
      <c r="AD103" s="64">
        <v>39.655172413793103</v>
      </c>
      <c r="AE103" s="64">
        <v>36</v>
      </c>
      <c r="AF103" s="64">
        <v>40.571428571428569</v>
      </c>
    </row>
    <row r="104" spans="1:32" ht="14.25" customHeight="1" x14ac:dyDescent="0.25">
      <c r="A104" s="206" t="s">
        <v>140</v>
      </c>
      <c r="B104" s="37">
        <v>29.4</v>
      </c>
      <c r="C104" s="28">
        <v>23.3</v>
      </c>
      <c r="D104" s="38">
        <v>30</v>
      </c>
      <c r="E104" s="38">
        <v>40.5</v>
      </c>
      <c r="F104" s="37">
        <v>97</v>
      </c>
      <c r="G104" s="37">
        <v>34.1</v>
      </c>
      <c r="H104" s="37">
        <v>36.799999999999997</v>
      </c>
      <c r="I104" s="28">
        <v>35</v>
      </c>
      <c r="J104" s="28">
        <v>32.4</v>
      </c>
      <c r="K104" s="37">
        <v>33.700000000000003</v>
      </c>
      <c r="L104" s="37">
        <v>34.700000000000003</v>
      </c>
      <c r="M104" s="37">
        <v>36.1</v>
      </c>
      <c r="N104" s="37">
        <v>34.299999999999997</v>
      </c>
      <c r="O104" s="37">
        <v>32</v>
      </c>
      <c r="P104" s="37">
        <v>38.953488372092998</v>
      </c>
      <c r="Q104" s="37">
        <v>34.857142857142797</v>
      </c>
      <c r="R104" s="37">
        <v>28</v>
      </c>
      <c r="S104" s="37">
        <v>38.700000000000003</v>
      </c>
      <c r="T104" s="37">
        <v>34.285714285714285</v>
      </c>
      <c r="U104" s="37">
        <v>39.142857142857139</v>
      </c>
      <c r="V104" s="37">
        <v>33.045977011494251</v>
      </c>
      <c r="W104" s="37">
        <v>33.142857142857139</v>
      </c>
      <c r="X104" s="37">
        <v>37.142857142857146</v>
      </c>
      <c r="Y104" s="37">
        <v>30</v>
      </c>
      <c r="Z104" s="37">
        <v>35.142857142857139</v>
      </c>
      <c r="AA104" s="37">
        <v>36.857142857142854</v>
      </c>
      <c r="AB104" s="37">
        <v>43.333333333333336</v>
      </c>
      <c r="AC104" s="64">
        <v>31.714285714285712</v>
      </c>
      <c r="AD104" s="64">
        <v>32.471264367816097</v>
      </c>
      <c r="AE104" s="64">
        <v>35.428571428571423</v>
      </c>
      <c r="AF104" s="64">
        <v>36.857142857142854</v>
      </c>
    </row>
    <row r="105" spans="1:32" ht="14.25" customHeight="1" x14ac:dyDescent="0.25">
      <c r="A105" s="206" t="s">
        <v>141</v>
      </c>
      <c r="B105" s="37">
        <v>3.5</v>
      </c>
      <c r="C105" s="28">
        <v>6.7</v>
      </c>
      <c r="D105" s="38">
        <v>0</v>
      </c>
      <c r="E105" s="38">
        <v>2.1</v>
      </c>
      <c r="F105" s="37">
        <v>100</v>
      </c>
      <c r="G105" s="37">
        <v>10.7</v>
      </c>
      <c r="H105" s="37">
        <v>9.6999999999999993</v>
      </c>
      <c r="I105" s="28">
        <v>7.3</v>
      </c>
      <c r="J105" s="28">
        <v>1.4</v>
      </c>
      <c r="K105" s="37">
        <v>7.9</v>
      </c>
      <c r="L105" s="37">
        <v>2.2000000000000002</v>
      </c>
      <c r="M105" s="37">
        <v>8.6</v>
      </c>
      <c r="N105" s="37">
        <v>10.9</v>
      </c>
      <c r="O105" s="37">
        <v>9.6</v>
      </c>
      <c r="P105" s="37">
        <v>5.2325581395348797</v>
      </c>
      <c r="Q105" s="37">
        <v>5.4285714285714199</v>
      </c>
      <c r="R105" s="37">
        <v>11.1428571428571</v>
      </c>
      <c r="S105" s="37">
        <v>1.1000000000000001</v>
      </c>
      <c r="T105" s="37">
        <v>7.4285714285714288</v>
      </c>
      <c r="U105" s="37">
        <v>12.285714285714286</v>
      </c>
      <c r="V105" s="37">
        <v>6.0344827586206895</v>
      </c>
      <c r="W105" s="37">
        <v>6.5714285714285712</v>
      </c>
      <c r="X105" s="37">
        <v>6.2857142857142865</v>
      </c>
      <c r="Y105" s="37">
        <v>6.5714285714285712</v>
      </c>
      <c r="Z105" s="37">
        <v>1.1428571428571428</v>
      </c>
      <c r="AA105" s="37">
        <v>4.5714285714285712</v>
      </c>
      <c r="AB105" s="37">
        <v>1</v>
      </c>
      <c r="AC105" s="64">
        <v>2.8571428571428572</v>
      </c>
      <c r="AD105" s="64">
        <v>3.1609195402298855</v>
      </c>
      <c r="AE105" s="64">
        <v>3.7142857142857144</v>
      </c>
      <c r="AF105" s="64">
        <v>4.5714285714285712</v>
      </c>
    </row>
    <row r="106" spans="1:32" s="1" customFormat="1" ht="15.75" customHeight="1" x14ac:dyDescent="0.25">
      <c r="A106" s="471" t="s">
        <v>154</v>
      </c>
      <c r="B106" s="471"/>
      <c r="C106" s="471"/>
      <c r="D106" s="471"/>
      <c r="E106" s="471"/>
      <c r="F106" s="471"/>
      <c r="G106" s="471"/>
      <c r="H106" s="471"/>
      <c r="I106" s="471"/>
      <c r="J106" s="144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64"/>
      <c r="AD106" s="64"/>
      <c r="AE106" s="64"/>
      <c r="AF106" s="64"/>
    </row>
    <row r="107" spans="1:32" x14ac:dyDescent="0.25">
      <c r="A107" s="211" t="s">
        <v>143</v>
      </c>
      <c r="B107" s="4">
        <v>300</v>
      </c>
      <c r="C107" s="4">
        <v>200</v>
      </c>
      <c r="D107" s="4">
        <v>200</v>
      </c>
      <c r="E107" s="83">
        <v>200</v>
      </c>
      <c r="F107" s="4">
        <v>250</v>
      </c>
      <c r="G107" s="37">
        <v>300</v>
      </c>
      <c r="H107" s="4">
        <v>300</v>
      </c>
      <c r="I107" s="4">
        <v>300</v>
      </c>
      <c r="J107" s="4">
        <v>300</v>
      </c>
      <c r="K107" s="49">
        <v>300</v>
      </c>
      <c r="L107" s="49">
        <v>300</v>
      </c>
      <c r="M107" s="49">
        <v>350</v>
      </c>
      <c r="N107" s="49">
        <v>350</v>
      </c>
      <c r="O107" s="49">
        <v>350</v>
      </c>
      <c r="P107" s="49">
        <v>350</v>
      </c>
      <c r="Q107" s="4">
        <v>350</v>
      </c>
      <c r="R107" s="4">
        <v>350</v>
      </c>
      <c r="S107" s="4">
        <v>350</v>
      </c>
      <c r="T107" s="4">
        <v>350</v>
      </c>
      <c r="U107" s="4">
        <v>350</v>
      </c>
      <c r="V107" s="4">
        <v>350</v>
      </c>
      <c r="W107" s="4">
        <v>350</v>
      </c>
      <c r="X107" s="4">
        <v>350</v>
      </c>
      <c r="Y107" s="4">
        <v>350</v>
      </c>
      <c r="Z107" s="4">
        <v>350</v>
      </c>
      <c r="AA107" s="4">
        <v>350</v>
      </c>
      <c r="AB107" s="4">
        <v>350</v>
      </c>
      <c r="AC107" s="392">
        <v>350</v>
      </c>
      <c r="AD107" s="392">
        <v>350</v>
      </c>
      <c r="AE107" s="392">
        <v>350</v>
      </c>
      <c r="AF107" s="392">
        <v>350</v>
      </c>
    </row>
    <row r="108" spans="1:32" x14ac:dyDescent="0.25">
      <c r="A108" s="211" t="s">
        <v>144</v>
      </c>
      <c r="B108" s="24">
        <v>286</v>
      </c>
      <c r="C108" s="24">
        <v>150</v>
      </c>
      <c r="D108" s="24">
        <v>150</v>
      </c>
      <c r="E108" s="84">
        <v>190</v>
      </c>
      <c r="F108" s="24">
        <v>210</v>
      </c>
      <c r="G108" s="24">
        <v>240</v>
      </c>
      <c r="H108" s="24">
        <v>299</v>
      </c>
      <c r="I108" s="24">
        <v>300</v>
      </c>
      <c r="J108" s="24">
        <v>300</v>
      </c>
      <c r="K108" s="50">
        <v>291</v>
      </c>
      <c r="L108" s="50">
        <v>274</v>
      </c>
      <c r="M108" s="50">
        <v>349</v>
      </c>
      <c r="N108" s="50">
        <v>350</v>
      </c>
      <c r="O108" s="50">
        <v>343</v>
      </c>
      <c r="P108" s="50">
        <v>344</v>
      </c>
      <c r="Q108" s="25">
        <v>350</v>
      </c>
      <c r="R108" s="25">
        <v>350</v>
      </c>
      <c r="S108" s="25">
        <v>349</v>
      </c>
      <c r="T108" s="25">
        <v>350</v>
      </c>
      <c r="U108" s="25">
        <v>350</v>
      </c>
      <c r="V108" s="25">
        <v>348</v>
      </c>
      <c r="W108" s="25">
        <v>350</v>
      </c>
      <c r="X108" s="25">
        <v>350</v>
      </c>
      <c r="Y108" s="25">
        <v>350</v>
      </c>
      <c r="Z108" s="25">
        <v>350</v>
      </c>
      <c r="AA108" s="25">
        <v>350</v>
      </c>
      <c r="AB108" s="25">
        <v>300</v>
      </c>
      <c r="AC108" s="392">
        <v>350</v>
      </c>
      <c r="AD108" s="392">
        <v>348</v>
      </c>
      <c r="AE108" s="392">
        <v>350</v>
      </c>
      <c r="AF108" s="392">
        <v>350</v>
      </c>
    </row>
    <row r="109" spans="1:32" ht="15.75" thickBot="1" x14ac:dyDescent="0.3">
      <c r="A109" s="213" t="s">
        <v>145</v>
      </c>
      <c r="B109" s="45">
        <v>95.333333333333343</v>
      </c>
      <c r="C109" s="45">
        <v>75</v>
      </c>
      <c r="D109" s="45">
        <v>75</v>
      </c>
      <c r="E109" s="45">
        <v>95</v>
      </c>
      <c r="F109" s="45">
        <v>84</v>
      </c>
      <c r="G109" s="45">
        <v>80</v>
      </c>
      <c r="H109" s="45">
        <v>99.666666666666671</v>
      </c>
      <c r="I109" s="45">
        <v>100</v>
      </c>
      <c r="J109" s="45">
        <v>100</v>
      </c>
      <c r="K109" s="45">
        <v>97</v>
      </c>
      <c r="L109" s="45">
        <v>91.333333333333329</v>
      </c>
      <c r="M109" s="45">
        <v>99.714285714285708</v>
      </c>
      <c r="N109" s="45">
        <v>100</v>
      </c>
      <c r="O109" s="45">
        <v>98</v>
      </c>
      <c r="P109" s="45">
        <v>98.285714285714292</v>
      </c>
      <c r="Q109" s="45">
        <v>100</v>
      </c>
      <c r="R109" s="45">
        <v>100</v>
      </c>
      <c r="S109" s="45">
        <v>99.714285714285708</v>
      </c>
      <c r="T109" s="45">
        <v>100</v>
      </c>
      <c r="U109" s="45">
        <v>100</v>
      </c>
      <c r="V109" s="45">
        <v>99.428571428571431</v>
      </c>
      <c r="W109" s="45">
        <v>100</v>
      </c>
      <c r="X109" s="45">
        <v>100</v>
      </c>
      <c r="Y109" s="45">
        <v>100</v>
      </c>
      <c r="Z109" s="45">
        <v>100</v>
      </c>
      <c r="AA109" s="45">
        <v>100</v>
      </c>
      <c r="AB109" s="45">
        <v>85.714285714285708</v>
      </c>
      <c r="AC109" s="429">
        <v>100</v>
      </c>
      <c r="AD109" s="429">
        <v>99.428571428571431</v>
      </c>
      <c r="AE109" s="429">
        <v>100</v>
      </c>
      <c r="AF109" s="429">
        <v>100</v>
      </c>
    </row>
    <row r="110" spans="1:32" s="1" customFormat="1" x14ac:dyDescent="0.25">
      <c r="A110" s="15" t="s">
        <v>44</v>
      </c>
      <c r="B110" s="41"/>
      <c r="C110" s="42"/>
      <c r="D110" s="42"/>
      <c r="E110" s="42"/>
      <c r="F110" s="42"/>
      <c r="G110" s="15"/>
      <c r="H110" s="41"/>
      <c r="I110" s="42"/>
      <c r="J110" s="42"/>
      <c r="K110" s="37"/>
      <c r="L110" s="37"/>
      <c r="M110" s="37"/>
      <c r="N110" s="37"/>
      <c r="U110" s="283"/>
      <c r="Y110" s="283"/>
    </row>
    <row r="111" spans="1:32" x14ac:dyDescent="0.25">
      <c r="A111" s="74"/>
      <c r="B111" s="75"/>
      <c r="C111" s="76"/>
      <c r="D111" s="76"/>
      <c r="E111" s="89"/>
      <c r="F111" s="76"/>
      <c r="G111" s="76"/>
    </row>
    <row r="112" spans="1:32" x14ac:dyDescent="0.25">
      <c r="A112" s="43"/>
      <c r="B112" s="79"/>
      <c r="C112" s="43"/>
      <c r="D112" s="43"/>
      <c r="E112" s="85"/>
      <c r="F112" s="43"/>
      <c r="G112" s="43"/>
    </row>
    <row r="113" spans="1:25" x14ac:dyDescent="0.25">
      <c r="A113" s="43"/>
      <c r="B113" s="79"/>
      <c r="C113" s="43"/>
      <c r="D113" s="43"/>
      <c r="E113" s="85"/>
      <c r="F113" s="43"/>
      <c r="G113" s="43"/>
    </row>
    <row r="114" spans="1:25" x14ac:dyDescent="0.25">
      <c r="A114" s="43"/>
      <c r="B114" s="79"/>
      <c r="C114" s="43"/>
      <c r="D114" s="43"/>
      <c r="E114" s="85"/>
      <c r="F114" s="43"/>
      <c r="G114" s="43"/>
      <c r="N114" s="1"/>
    </row>
    <row r="115" spans="1:25" x14ac:dyDescent="0.25">
      <c r="A115" s="43"/>
      <c r="B115" s="79"/>
      <c r="C115" s="43"/>
      <c r="D115" s="43"/>
      <c r="E115" s="85"/>
      <c r="F115" s="43"/>
      <c r="G115" s="43"/>
    </row>
    <row r="116" spans="1:25" x14ac:dyDescent="0.25">
      <c r="A116" s="43"/>
      <c r="B116" s="79"/>
      <c r="C116" s="43"/>
      <c r="D116" s="43"/>
      <c r="E116" s="85"/>
      <c r="F116" s="43"/>
      <c r="G116" s="43"/>
    </row>
    <row r="117" spans="1:25" x14ac:dyDescent="0.25">
      <c r="A117" s="43"/>
      <c r="B117" s="79"/>
      <c r="C117" s="43"/>
      <c r="D117" s="43"/>
      <c r="E117" s="85"/>
      <c r="F117" s="43"/>
      <c r="G117" s="43"/>
    </row>
    <row r="118" spans="1:25" x14ac:dyDescent="0.25">
      <c r="A118" s="43"/>
      <c r="B118" s="79"/>
      <c r="C118" s="43"/>
      <c r="D118" s="43"/>
      <c r="E118" s="85"/>
      <c r="F118" s="43"/>
      <c r="G118" s="43"/>
    </row>
    <row r="119" spans="1:25" s="77" customFormat="1" x14ac:dyDescent="0.25">
      <c r="A119" s="43"/>
      <c r="B119" s="79"/>
      <c r="C119" s="43"/>
      <c r="D119" s="43"/>
      <c r="E119" s="85"/>
      <c r="F119" s="43"/>
      <c r="G119" s="43"/>
      <c r="I119" s="90"/>
      <c r="J119"/>
      <c r="K119"/>
      <c r="L119"/>
      <c r="M119"/>
      <c r="N119"/>
      <c r="O119"/>
      <c r="P119"/>
      <c r="Q119"/>
      <c r="U119" s="284"/>
      <c r="Y119" s="284"/>
    </row>
    <row r="120" spans="1:25" s="77" customFormat="1" x14ac:dyDescent="0.25">
      <c r="A120" s="43"/>
      <c r="B120" s="79"/>
      <c r="C120" s="43"/>
      <c r="D120" s="43"/>
      <c r="E120" s="85"/>
      <c r="F120" s="43"/>
      <c r="G120" s="43"/>
      <c r="I120" s="90"/>
      <c r="J120"/>
      <c r="K120"/>
      <c r="L120"/>
      <c r="M120"/>
      <c r="N120"/>
      <c r="O120"/>
      <c r="P120"/>
      <c r="Q120"/>
      <c r="U120" s="284"/>
      <c r="Y120" s="284"/>
    </row>
    <row r="121" spans="1:25" s="77" customFormat="1" x14ac:dyDescent="0.25">
      <c r="A121" s="43"/>
      <c r="B121" s="79"/>
      <c r="C121" s="43"/>
      <c r="D121" s="43"/>
      <c r="E121" s="85"/>
      <c r="F121" s="43"/>
      <c r="G121" s="43"/>
      <c r="I121" s="90"/>
      <c r="J121"/>
      <c r="K121"/>
      <c r="L121"/>
      <c r="M121"/>
      <c r="N121"/>
      <c r="O121"/>
      <c r="P121"/>
      <c r="Q121"/>
      <c r="U121" s="284"/>
      <c r="Y121" s="284"/>
    </row>
    <row r="122" spans="1:25" s="77" customFormat="1" x14ac:dyDescent="0.25">
      <c r="A122" s="43"/>
      <c r="B122" s="79"/>
      <c r="C122" s="43"/>
      <c r="D122" s="43"/>
      <c r="E122" s="85"/>
      <c r="F122" s="43"/>
      <c r="G122" s="43"/>
      <c r="I122" s="90"/>
      <c r="J122"/>
      <c r="K122"/>
      <c r="L122"/>
      <c r="M122"/>
      <c r="N122"/>
      <c r="O122"/>
      <c r="P122"/>
      <c r="Q122"/>
      <c r="U122" s="284"/>
      <c r="Y122" s="284"/>
    </row>
    <row r="123" spans="1:25" s="77" customFormat="1" x14ac:dyDescent="0.25">
      <c r="A123" s="43"/>
      <c r="B123" s="79"/>
      <c r="C123" s="43"/>
      <c r="D123" s="43"/>
      <c r="E123" s="85"/>
      <c r="F123" s="43"/>
      <c r="G123" s="43"/>
      <c r="I123" s="90"/>
      <c r="J123"/>
      <c r="K123"/>
      <c r="L123"/>
      <c r="M123"/>
      <c r="N123"/>
      <c r="O123"/>
      <c r="P123"/>
      <c r="Q123"/>
      <c r="U123" s="284"/>
      <c r="Y123" s="284"/>
    </row>
    <row r="124" spans="1:25" s="77" customFormat="1" x14ac:dyDescent="0.25">
      <c r="A124" s="43"/>
      <c r="B124" s="79"/>
      <c r="C124" s="43"/>
      <c r="D124" s="43"/>
      <c r="E124" s="85"/>
      <c r="F124" s="43"/>
      <c r="G124" s="43"/>
      <c r="I124" s="90"/>
      <c r="J124"/>
      <c r="K124"/>
      <c r="L124"/>
      <c r="M124"/>
      <c r="N124"/>
      <c r="O124"/>
      <c r="P124"/>
      <c r="Q124"/>
      <c r="U124" s="284"/>
      <c r="Y124" s="284"/>
    </row>
    <row r="125" spans="1:25" s="77" customFormat="1" x14ac:dyDescent="0.25">
      <c r="A125" s="43"/>
      <c r="B125" s="79"/>
      <c r="C125" s="43"/>
      <c r="D125" s="43"/>
      <c r="E125" s="85"/>
      <c r="F125" s="43"/>
      <c r="G125" s="43"/>
      <c r="I125" s="90"/>
      <c r="J125"/>
      <c r="K125"/>
      <c r="L125"/>
      <c r="M125"/>
      <c r="N125"/>
      <c r="O125"/>
      <c r="P125"/>
      <c r="Q125"/>
      <c r="U125" s="284"/>
      <c r="Y125" s="284"/>
    </row>
    <row r="126" spans="1:25" s="77" customFormat="1" x14ac:dyDescent="0.25">
      <c r="A126" s="43"/>
      <c r="B126" s="79"/>
      <c r="C126" s="43"/>
      <c r="D126" s="43"/>
      <c r="E126" s="85"/>
      <c r="F126" s="43"/>
      <c r="G126" s="43"/>
      <c r="I126" s="90"/>
      <c r="J126"/>
      <c r="K126"/>
      <c r="L126"/>
      <c r="M126"/>
      <c r="N126"/>
      <c r="O126"/>
      <c r="P126"/>
      <c r="Q126"/>
      <c r="U126" s="284"/>
      <c r="Y126" s="284"/>
    </row>
    <row r="127" spans="1:25" s="77" customFormat="1" x14ac:dyDescent="0.25">
      <c r="A127" s="43"/>
      <c r="B127" s="79"/>
      <c r="C127" s="43"/>
      <c r="D127" s="43"/>
      <c r="E127" s="85"/>
      <c r="F127" s="43"/>
      <c r="G127" s="43"/>
      <c r="I127" s="90"/>
      <c r="J127"/>
      <c r="K127"/>
      <c r="L127"/>
      <c r="M127"/>
      <c r="N127"/>
      <c r="O127"/>
      <c r="P127"/>
      <c r="Q127"/>
      <c r="U127" s="284"/>
      <c r="Y127" s="284"/>
    </row>
    <row r="128" spans="1:25" s="77" customFormat="1" x14ac:dyDescent="0.25">
      <c r="A128" s="43"/>
      <c r="B128" s="79"/>
      <c r="C128" s="43"/>
      <c r="D128" s="43"/>
      <c r="E128" s="85"/>
      <c r="F128" s="43"/>
      <c r="G128" s="43"/>
      <c r="I128" s="90"/>
      <c r="J128"/>
      <c r="K128"/>
      <c r="L128"/>
      <c r="M128"/>
      <c r="N128"/>
      <c r="O128"/>
      <c r="P128"/>
      <c r="Q128"/>
      <c r="U128" s="284"/>
      <c r="Y128" s="284"/>
    </row>
    <row r="129" spans="1:25" s="77" customFormat="1" x14ac:dyDescent="0.25">
      <c r="A129" s="43"/>
      <c r="B129" s="79"/>
      <c r="C129" s="43"/>
      <c r="D129" s="43"/>
      <c r="E129" s="85"/>
      <c r="F129" s="43"/>
      <c r="G129" s="43"/>
      <c r="I129" s="90"/>
      <c r="J129"/>
      <c r="K129"/>
      <c r="L129"/>
      <c r="M129"/>
      <c r="N129"/>
      <c r="O129"/>
      <c r="P129"/>
      <c r="Q129"/>
      <c r="U129" s="284"/>
      <c r="Y129" s="284"/>
    </row>
  </sheetData>
  <mergeCells count="20">
    <mergeCell ref="A106:I106"/>
    <mergeCell ref="A71:I71"/>
    <mergeCell ref="A26:I26"/>
    <mergeCell ref="A42:I42"/>
    <mergeCell ref="A58:I58"/>
    <mergeCell ref="A76:I76"/>
    <mergeCell ref="A81:I81"/>
    <mergeCell ref="A86:I86"/>
    <mergeCell ref="AC3:AF3"/>
    <mergeCell ref="I3:L3"/>
    <mergeCell ref="Y3:AB3"/>
    <mergeCell ref="A99:I99"/>
    <mergeCell ref="M3:P3"/>
    <mergeCell ref="Q3:T3"/>
    <mergeCell ref="B3:D3"/>
    <mergeCell ref="E3:H3"/>
    <mergeCell ref="A5:I5"/>
    <mergeCell ref="A10:I10"/>
    <mergeCell ref="U3:X3"/>
    <mergeCell ref="A3:A4"/>
  </mergeCells>
  <hyperlinks>
    <hyperlink ref="A1" location="Menu!A1" display="Return to Menu"/>
  </hyperlinks>
  <pageMargins left="0.45" right="0.49803149600000002" top="0.4" bottom="0.47244094488188998" header="0.511811023622047" footer="0.511811023622047"/>
  <pageSetup paperSize="9" scale="42" fitToWidth="2" fitToHeight="2" orientation="landscape" r:id="rId1"/>
  <headerFooter alignWithMargins="0"/>
  <rowBreaks count="1" manualBreakCount="1">
    <brk id="57" max="3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I129"/>
  <sheetViews>
    <sheetView view="pageBreakPreview" zoomScale="80" zoomScaleSheetLayoutView="80" workbookViewId="0">
      <pane xSplit="1" ySplit="5" topLeftCell="P6" activePane="bottomRight" state="frozen"/>
      <selection pane="topRight" activeCell="B1" sqref="B1"/>
      <selection pane="bottomLeft" activeCell="A6" sqref="A6"/>
      <selection pane="bottomRight"/>
    </sheetView>
  </sheetViews>
  <sheetFormatPr defaultRowHeight="14.25" x14ac:dyDescent="0.2"/>
  <cols>
    <col min="1" max="1" width="46.140625" style="88" customWidth="1"/>
    <col min="2" max="2" width="9" style="87" customWidth="1"/>
    <col min="3" max="3" width="7.85546875" style="88" customWidth="1"/>
    <col min="4" max="4" width="11.28515625" style="88" bestFit="1" customWidth="1"/>
    <col min="5" max="5" width="10.42578125" style="146" customWidth="1"/>
    <col min="6" max="6" width="14.42578125" style="88" customWidth="1"/>
    <col min="7" max="7" width="9.140625" style="88" customWidth="1"/>
    <col min="8" max="8" width="8.28515625" style="57" customWidth="1"/>
    <col min="9" max="9" width="11.28515625" style="141" bestFit="1" customWidth="1"/>
    <col min="10" max="20" width="9.140625" style="88"/>
    <col min="21" max="21" width="9.140625" style="136"/>
    <col min="22" max="24" width="9.140625" style="88"/>
    <col min="25" max="25" width="9.140625" style="136"/>
    <col min="26" max="16384" width="9.140625" style="88"/>
  </cols>
  <sheetData>
    <row r="1" spans="1:32" ht="26.25" x14ac:dyDescent="0.4">
      <c r="A1" s="296" t="s">
        <v>411</v>
      </c>
      <c r="B1" s="252"/>
      <c r="C1" s="298"/>
      <c r="D1" s="298"/>
      <c r="E1" s="304"/>
      <c r="F1" s="298"/>
      <c r="G1" s="298"/>
      <c r="H1" s="298"/>
      <c r="I1" s="300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</row>
    <row r="2" spans="1:32" ht="18.75" thickBot="1" x14ac:dyDescent="0.3">
      <c r="A2" s="332" t="s">
        <v>445</v>
      </c>
      <c r="B2" s="302"/>
      <c r="C2" s="302"/>
      <c r="D2" s="302"/>
      <c r="E2" s="302"/>
      <c r="F2" s="302"/>
      <c r="G2" s="303"/>
      <c r="H2" s="303"/>
      <c r="I2" s="303"/>
      <c r="J2" s="300"/>
      <c r="K2" s="300"/>
      <c r="L2" s="300"/>
      <c r="M2" s="300"/>
      <c r="N2" s="300"/>
      <c r="O2" s="298"/>
      <c r="P2" s="298"/>
      <c r="Q2" s="298"/>
      <c r="R2" s="298"/>
      <c r="S2" s="298"/>
      <c r="T2" s="298"/>
    </row>
    <row r="3" spans="1:32" s="121" customFormat="1" ht="15" thickBot="1" x14ac:dyDescent="0.25">
      <c r="A3" s="468"/>
      <c r="B3" s="459">
        <v>2009</v>
      </c>
      <c r="C3" s="460"/>
      <c r="D3" s="461"/>
      <c r="E3" s="459">
        <v>2010</v>
      </c>
      <c r="F3" s="460"/>
      <c r="G3" s="460"/>
      <c r="H3" s="461"/>
      <c r="I3" s="459">
        <v>2011</v>
      </c>
      <c r="J3" s="460"/>
      <c r="K3" s="460"/>
      <c r="L3" s="461"/>
      <c r="M3" s="459">
        <v>2012</v>
      </c>
      <c r="N3" s="460"/>
      <c r="O3" s="460"/>
      <c r="P3" s="461"/>
      <c r="Q3" s="459">
        <v>2013</v>
      </c>
      <c r="R3" s="460"/>
      <c r="S3" s="460"/>
      <c r="T3" s="461"/>
      <c r="U3" s="459">
        <v>2014</v>
      </c>
      <c r="V3" s="460"/>
      <c r="W3" s="460"/>
      <c r="X3" s="461"/>
      <c r="Y3" s="459">
        <v>2015</v>
      </c>
      <c r="Z3" s="460"/>
      <c r="AA3" s="460"/>
      <c r="AB3" s="461"/>
      <c r="AC3" s="459">
        <v>2016</v>
      </c>
      <c r="AD3" s="460"/>
      <c r="AE3" s="460"/>
      <c r="AF3" s="461"/>
    </row>
    <row r="4" spans="1:32" s="121" customFormat="1" ht="15.75" customHeight="1" thickBot="1" x14ac:dyDescent="0.25">
      <c r="A4" s="469"/>
      <c r="B4" s="198" t="s">
        <v>0</v>
      </c>
      <c r="C4" s="196" t="s">
        <v>1</v>
      </c>
      <c r="D4" s="197" t="s">
        <v>2</v>
      </c>
      <c r="E4" s="196" t="s">
        <v>3</v>
      </c>
      <c r="F4" s="196" t="s">
        <v>0</v>
      </c>
      <c r="G4" s="195" t="s">
        <v>1</v>
      </c>
      <c r="H4" s="208" t="s">
        <v>2</v>
      </c>
      <c r="I4" s="199" t="s">
        <v>3</v>
      </c>
      <c r="J4" s="199" t="s">
        <v>0</v>
      </c>
      <c r="K4" s="199" t="s">
        <v>1</v>
      </c>
      <c r="L4" s="199" t="s">
        <v>2</v>
      </c>
      <c r="M4" s="199" t="s">
        <v>3</v>
      </c>
      <c r="N4" s="199" t="s">
        <v>0</v>
      </c>
      <c r="O4" s="199" t="s">
        <v>1</v>
      </c>
      <c r="P4" s="199" t="s">
        <v>2</v>
      </c>
      <c r="Q4" s="199" t="s">
        <v>3</v>
      </c>
      <c r="R4" s="199" t="s">
        <v>0</v>
      </c>
      <c r="S4" s="199" t="s">
        <v>1</v>
      </c>
      <c r="T4" s="280" t="s">
        <v>2</v>
      </c>
      <c r="U4" s="199" t="s">
        <v>3</v>
      </c>
      <c r="V4" s="199" t="s">
        <v>0</v>
      </c>
      <c r="W4" s="199" t="s">
        <v>1</v>
      </c>
      <c r="X4" s="359" t="s">
        <v>2</v>
      </c>
      <c r="Y4" s="199" t="s">
        <v>3</v>
      </c>
      <c r="Z4" s="199" t="s">
        <v>0</v>
      </c>
      <c r="AA4" s="199" t="s">
        <v>1</v>
      </c>
      <c r="AB4" s="359" t="s">
        <v>2</v>
      </c>
      <c r="AC4" s="199" t="s">
        <v>3</v>
      </c>
      <c r="AD4" s="199" t="s">
        <v>0</v>
      </c>
      <c r="AE4" s="199" t="s">
        <v>1</v>
      </c>
      <c r="AF4" s="375" t="s">
        <v>2</v>
      </c>
    </row>
    <row r="5" spans="1:32" s="42" customFormat="1" ht="15.75" customHeight="1" x14ac:dyDescent="0.2">
      <c r="A5" s="470" t="s">
        <v>147</v>
      </c>
      <c r="B5" s="470"/>
      <c r="C5" s="470"/>
      <c r="D5" s="470"/>
      <c r="E5" s="470"/>
      <c r="F5" s="470"/>
      <c r="G5" s="470"/>
      <c r="H5" s="470"/>
      <c r="I5" s="470"/>
      <c r="J5" s="135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4"/>
      <c r="Z5" s="64"/>
      <c r="AA5" s="64"/>
      <c r="AB5" s="64"/>
      <c r="AC5" s="144"/>
    </row>
    <row r="6" spans="1:32" x14ac:dyDescent="0.2">
      <c r="A6" s="3" t="s">
        <v>148</v>
      </c>
      <c r="B6" s="63"/>
      <c r="C6" s="5"/>
      <c r="D6" s="5"/>
      <c r="E6" s="80"/>
      <c r="F6" s="5"/>
      <c r="G6" s="37"/>
      <c r="H6" s="63"/>
      <c r="I6" s="5"/>
      <c r="J6" s="136"/>
      <c r="K6" s="63"/>
      <c r="L6" s="63"/>
      <c r="M6" s="63"/>
      <c r="N6" s="63"/>
      <c r="O6" s="63"/>
      <c r="P6" s="63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</row>
    <row r="7" spans="1:32" x14ac:dyDescent="0.2">
      <c r="A7" s="214" t="s">
        <v>6</v>
      </c>
      <c r="B7" s="37">
        <v>-26.599999999999998</v>
      </c>
      <c r="C7" s="37">
        <v>-33.133333333333333</v>
      </c>
      <c r="D7" s="37">
        <v>-29.8</v>
      </c>
      <c r="E7" s="37">
        <v>-13.383333333333333</v>
      </c>
      <c r="F7" s="37">
        <v>-13.966666666666663</v>
      </c>
      <c r="G7" s="37">
        <v>-11.116666666666665</v>
      </c>
      <c r="H7" s="37">
        <v>4.0166666666666657</v>
      </c>
      <c r="I7" s="37">
        <v>2.9166666666666679</v>
      </c>
      <c r="J7" s="37">
        <v>-3.1833333333333336</v>
      </c>
      <c r="K7" s="37">
        <v>-6.5000000000000027</v>
      </c>
      <c r="L7" s="37">
        <v>-11.299999999999999</v>
      </c>
      <c r="M7" s="37">
        <v>-20.533333333333331</v>
      </c>
      <c r="N7" s="37">
        <v>1.3666666666666671</v>
      </c>
      <c r="O7" s="37">
        <v>-2.9666666666666672</v>
      </c>
      <c r="P7" s="37">
        <v>-1.2666666666666668</v>
      </c>
      <c r="Q7" s="37">
        <v>-8.6666666666666679</v>
      </c>
      <c r="R7" s="37">
        <v>-18.200000000000003</v>
      </c>
      <c r="S7" s="37">
        <v>-10.400000000000002</v>
      </c>
      <c r="T7" s="37">
        <v>-15.600000000000001</v>
      </c>
      <c r="U7" s="37">
        <v>4.2338709677419368</v>
      </c>
      <c r="V7" s="37">
        <v>-3.3272495990266013</v>
      </c>
      <c r="W7" s="37">
        <v>-1.8666666666666665</v>
      </c>
      <c r="X7" s="37">
        <v>2.0666666666666678</v>
      </c>
      <c r="Y7" s="37">
        <v>7.8629032258064528</v>
      </c>
      <c r="Z7" s="37">
        <v>-1.6666666666666679</v>
      </c>
      <c r="AA7" s="37">
        <v>-13.199999999999996</v>
      </c>
      <c r="AB7" s="37">
        <v>-11.666666666666666</v>
      </c>
      <c r="AC7" s="64">
        <v>-14.247311827956992</v>
      </c>
      <c r="AD7" s="64">
        <v>-40.93333333333333</v>
      </c>
      <c r="AE7" s="64">
        <v>-38.414634146341463</v>
      </c>
      <c r="AF7" s="64">
        <v>-62.79999999999999</v>
      </c>
    </row>
    <row r="8" spans="1:32" ht="14.25" customHeight="1" x14ac:dyDescent="0.2">
      <c r="A8" s="214" t="s">
        <v>8</v>
      </c>
      <c r="B8" s="91">
        <v>19.966666666666669</v>
      </c>
      <c r="C8" s="91">
        <v>22.166666666666668</v>
      </c>
      <c r="D8" s="91">
        <v>19.816666666666666</v>
      </c>
      <c r="E8" s="91">
        <v>24.900000000000002</v>
      </c>
      <c r="F8" s="37">
        <v>27.733333333333331</v>
      </c>
      <c r="G8" s="37">
        <v>22.516666666666666</v>
      </c>
      <c r="H8" s="91">
        <v>35.25</v>
      </c>
      <c r="I8" s="91">
        <v>37.1</v>
      </c>
      <c r="J8" s="91">
        <v>33.43333333333333</v>
      </c>
      <c r="K8" s="37">
        <v>40.68333333333333</v>
      </c>
      <c r="L8" s="37">
        <v>26.766666666666666</v>
      </c>
      <c r="M8" s="37">
        <v>25.333333333333332</v>
      </c>
      <c r="N8" s="37">
        <v>43.816666666666663</v>
      </c>
      <c r="O8" s="37">
        <v>30.866666666666664</v>
      </c>
      <c r="P8" s="37">
        <v>37.533333333333331</v>
      </c>
      <c r="Q8" s="37">
        <v>28.266666666666669</v>
      </c>
      <c r="R8" s="37">
        <v>24.433333333333337</v>
      </c>
      <c r="S8" s="37">
        <v>23.533333333333335</v>
      </c>
      <c r="T8" s="37">
        <v>18.881869044496899</v>
      </c>
      <c r="U8" s="37">
        <v>41.532258064516128</v>
      </c>
      <c r="V8" s="37">
        <v>28.297660527625684</v>
      </c>
      <c r="W8" s="37">
        <v>23.866666666666664</v>
      </c>
      <c r="X8" s="37">
        <v>30.866666666666664</v>
      </c>
      <c r="Y8" s="37">
        <v>44.69086021505376</v>
      </c>
      <c r="Z8" s="37">
        <v>31.866666666666671</v>
      </c>
      <c r="AA8" s="37">
        <v>27.600000000000005</v>
      </c>
      <c r="AB8" s="37">
        <v>19.733333333333334</v>
      </c>
      <c r="AC8" s="64">
        <v>29.099462365591396</v>
      </c>
      <c r="AD8" s="64">
        <v>10.733333333333334</v>
      </c>
      <c r="AE8" s="64">
        <v>17.140368342458938</v>
      </c>
      <c r="AF8" s="64">
        <v>-4.2408602150537691</v>
      </c>
    </row>
    <row r="9" spans="1:32" x14ac:dyDescent="0.2">
      <c r="A9" s="214" t="s">
        <v>84</v>
      </c>
      <c r="B9" s="37">
        <v>24.933333333333334</v>
      </c>
      <c r="C9" s="37">
        <v>26.400000000000002</v>
      </c>
      <c r="D9" s="37">
        <v>15.449999999999998</v>
      </c>
      <c r="E9" s="37">
        <v>28.133333333333336</v>
      </c>
      <c r="F9" s="37">
        <v>37.133333333333333</v>
      </c>
      <c r="G9" s="37">
        <v>32.416666666666664</v>
      </c>
      <c r="H9" s="37">
        <v>43.316666666666663</v>
      </c>
      <c r="I9" s="37">
        <v>38.633333333333333</v>
      </c>
      <c r="J9" s="37">
        <v>45</v>
      </c>
      <c r="K9" s="37">
        <v>41.916666666666664</v>
      </c>
      <c r="L9" s="37">
        <v>27.283333333333331</v>
      </c>
      <c r="M9" s="37">
        <v>25.133333333333329</v>
      </c>
      <c r="N9" s="37">
        <v>43.633333333333333</v>
      </c>
      <c r="O9" s="37">
        <v>35.56666666666667</v>
      </c>
      <c r="P9" s="37">
        <v>34.333333333333336</v>
      </c>
      <c r="Q9" s="37">
        <v>23.8</v>
      </c>
      <c r="R9" s="37">
        <v>22.649999999999995</v>
      </c>
      <c r="S9" s="37">
        <v>17.533333333333335</v>
      </c>
      <c r="T9" s="37">
        <v>18.677419354838712</v>
      </c>
      <c r="U9" s="37">
        <v>42.405913978494624</v>
      </c>
      <c r="V9" s="37">
        <v>30.089630814340932</v>
      </c>
      <c r="W9" s="37">
        <v>26.9429718875502</v>
      </c>
      <c r="X9" s="37">
        <v>29.933333333333337</v>
      </c>
      <c r="Y9" s="37">
        <v>36.626344086021504</v>
      </c>
      <c r="Z9" s="37">
        <v>31.8</v>
      </c>
      <c r="AA9" s="37">
        <v>30.569911504424777</v>
      </c>
      <c r="AB9" s="37">
        <v>32.133333333333333</v>
      </c>
      <c r="AC9" s="64">
        <v>34.448326150363499</v>
      </c>
      <c r="AD9" s="64">
        <v>12.533333333333331</v>
      </c>
      <c r="AE9" s="64">
        <v>20.404568331397599</v>
      </c>
      <c r="AF9" s="64">
        <v>-2.540860215053764</v>
      </c>
    </row>
    <row r="10" spans="1:32" s="42" customFormat="1" ht="15.75" customHeight="1" x14ac:dyDescent="0.2">
      <c r="A10" s="467" t="s">
        <v>149</v>
      </c>
      <c r="B10" s="467"/>
      <c r="C10" s="467"/>
      <c r="D10" s="467"/>
      <c r="E10" s="467"/>
      <c r="F10" s="467"/>
      <c r="G10" s="467"/>
      <c r="H10" s="467"/>
      <c r="I10" s="467"/>
      <c r="J10" s="1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64"/>
      <c r="AD10" s="64"/>
      <c r="AE10" s="64"/>
      <c r="AF10" s="64"/>
    </row>
    <row r="11" spans="1:32" x14ac:dyDescent="0.2">
      <c r="A11" s="204" t="s">
        <v>86</v>
      </c>
      <c r="B11" s="37">
        <v>-36.899999999999991</v>
      </c>
      <c r="C11" s="28">
        <v>-39.450000000000003</v>
      </c>
      <c r="D11" s="38">
        <v>-36.25</v>
      </c>
      <c r="E11" s="38">
        <v>-9.3999999999999986</v>
      </c>
      <c r="F11" s="37">
        <v>-3.2499999999999964</v>
      </c>
      <c r="G11" s="37">
        <v>-1.3499999999999979</v>
      </c>
      <c r="H11" s="37">
        <v>7.6499999999999986</v>
      </c>
      <c r="I11" s="28">
        <v>8.4500000000000028</v>
      </c>
      <c r="J11" s="28">
        <v>-6.5500000000000043</v>
      </c>
      <c r="K11" s="37">
        <v>-7.6000000000000014</v>
      </c>
      <c r="L11" s="37">
        <v>-2.8999999999999986</v>
      </c>
      <c r="M11" s="37">
        <v>-28</v>
      </c>
      <c r="N11" s="37">
        <v>-4.4500000000000028</v>
      </c>
      <c r="O11" s="37">
        <v>10.050000000000001</v>
      </c>
      <c r="P11" s="37">
        <v>-1.6</v>
      </c>
      <c r="Q11" s="37">
        <v>-1</v>
      </c>
      <c r="R11" s="37">
        <v>3.25</v>
      </c>
      <c r="S11" s="37">
        <v>2.7999999999999972</v>
      </c>
      <c r="T11" s="37">
        <v>-13.399999999999999</v>
      </c>
      <c r="U11" s="37">
        <v>2.2177419354838719</v>
      </c>
      <c r="V11" s="37">
        <v>-4.4715447154471519</v>
      </c>
      <c r="W11" s="37">
        <v>-6.6000000000000014</v>
      </c>
      <c r="X11" s="37">
        <v>7.0000000000000036</v>
      </c>
      <c r="Y11" s="37">
        <v>6.8548387096774235</v>
      </c>
      <c r="Z11" s="37">
        <v>-2.600000000000005</v>
      </c>
      <c r="AA11" s="37">
        <v>-14.799999999999997</v>
      </c>
      <c r="AB11" s="37">
        <v>-14.399999999999999</v>
      </c>
      <c r="AC11" s="64">
        <v>-13.104838709677423</v>
      </c>
      <c r="AD11" s="64">
        <v>-42.8</v>
      </c>
      <c r="AE11" s="64">
        <v>-48.373983739837406</v>
      </c>
      <c r="AF11" s="64">
        <v>-69.599999999999994</v>
      </c>
    </row>
    <row r="12" spans="1:32" ht="15.75" customHeight="1" x14ac:dyDescent="0.25">
      <c r="A12" s="205" t="s">
        <v>234</v>
      </c>
      <c r="B12" s="37">
        <v>-41.77215189873418</v>
      </c>
      <c r="C12" s="28">
        <v>-36.470588235294116</v>
      </c>
      <c r="D12" s="38">
        <v>-40</v>
      </c>
      <c r="E12" s="38">
        <v>-7</v>
      </c>
      <c r="F12" s="37">
        <v>-25.581395348837209</v>
      </c>
      <c r="G12" s="37">
        <v>-10.389610389610386</v>
      </c>
      <c r="H12" s="37">
        <v>-3.1645569620253191</v>
      </c>
      <c r="I12" s="28">
        <v>-8.59375</v>
      </c>
      <c r="J12" s="28">
        <v>-11.805555555555557</v>
      </c>
      <c r="K12" s="37">
        <v>-16.129032258064509</v>
      </c>
      <c r="L12" s="37">
        <v>-11.904761904761905</v>
      </c>
      <c r="M12" s="37">
        <v>-41.379310344827587</v>
      </c>
      <c r="N12" s="37">
        <v>-19.841269841269842</v>
      </c>
      <c r="O12" s="37">
        <v>-15.217391304347828</v>
      </c>
      <c r="P12" s="37">
        <v>-8</v>
      </c>
      <c r="Q12" s="37">
        <v>-42.68292682926829</v>
      </c>
      <c r="R12" s="37">
        <v>1.515151515151512</v>
      </c>
      <c r="S12" s="37">
        <v>10.204081632653065</v>
      </c>
      <c r="T12" s="37">
        <v>-8.0645161290322562</v>
      </c>
      <c r="U12" s="37">
        <v>-4.8076923076923066</v>
      </c>
      <c r="V12" s="37">
        <v>-41.279069767441861</v>
      </c>
      <c r="W12" s="37">
        <v>-6.0606060606060623</v>
      </c>
      <c r="X12" s="37">
        <v>18.75</v>
      </c>
      <c r="Y12" s="37">
        <v>15</v>
      </c>
      <c r="Z12" s="37">
        <v>-6.8181818181818201</v>
      </c>
      <c r="AA12" s="37">
        <v>-27.272727272727273</v>
      </c>
      <c r="AB12" s="37">
        <v>-54.285714285714285</v>
      </c>
      <c r="AC12" s="64">
        <v>-60.526315789473685</v>
      </c>
      <c r="AD12" s="64">
        <v>-53.191489361702132</v>
      </c>
      <c r="AE12" s="64">
        <v>-51.388888888888886</v>
      </c>
      <c r="AF12" s="64">
        <v>-77.35849056603773</v>
      </c>
    </row>
    <row r="13" spans="1:32" ht="15.75" customHeight="1" x14ac:dyDescent="0.25">
      <c r="A13" s="205" t="s">
        <v>235</v>
      </c>
      <c r="B13" s="37">
        <v>-33.333333333333329</v>
      </c>
      <c r="C13" s="28">
        <v>-38.15789473684211</v>
      </c>
      <c r="D13" s="38">
        <v>-31.914893617021274</v>
      </c>
      <c r="E13" s="38">
        <v>-15.454545454545453</v>
      </c>
      <c r="F13" s="37">
        <v>-2.8301886792452819</v>
      </c>
      <c r="G13" s="37">
        <v>7.6388888888888857</v>
      </c>
      <c r="H13" s="37">
        <v>18.55670103092784</v>
      </c>
      <c r="I13" s="28">
        <v>12.987012987012989</v>
      </c>
      <c r="J13" s="28">
        <v>3.5714285714285694</v>
      </c>
      <c r="K13" s="37">
        <v>-4.1176470588235361</v>
      </c>
      <c r="L13" s="37">
        <v>-6.3291139240506347</v>
      </c>
      <c r="M13" s="37">
        <v>-26.886792452830193</v>
      </c>
      <c r="N13" s="37">
        <v>0.90909090909091361</v>
      </c>
      <c r="O13" s="37">
        <v>15.384615384615385</v>
      </c>
      <c r="P13" s="37">
        <v>2.1</v>
      </c>
      <c r="Q13" s="37">
        <v>0</v>
      </c>
      <c r="R13" s="37">
        <v>7.9545454545454568</v>
      </c>
      <c r="S13" s="37">
        <v>5.6910569105691025</v>
      </c>
      <c r="T13" s="37">
        <v>-22.556390977443609</v>
      </c>
      <c r="U13" s="37">
        <v>-5.4166666666666679</v>
      </c>
      <c r="V13" s="37">
        <v>13.333333333333332</v>
      </c>
      <c r="W13" s="37">
        <v>-6.1068702290076367</v>
      </c>
      <c r="X13" s="37">
        <v>0</v>
      </c>
      <c r="Y13" s="37">
        <v>-8.5271317829457374</v>
      </c>
      <c r="Z13" s="37">
        <v>-1.8181818181818201</v>
      </c>
      <c r="AA13" s="37">
        <v>13.636363636363638</v>
      </c>
      <c r="AB13" s="37">
        <v>-9.4017094017094038</v>
      </c>
      <c r="AC13" s="64">
        <v>-32.638888888888886</v>
      </c>
      <c r="AD13" s="64">
        <v>-54.487179487179489</v>
      </c>
      <c r="AE13" s="64">
        <v>-56.5</v>
      </c>
      <c r="AF13" s="64">
        <v>-72.72727272727272</v>
      </c>
    </row>
    <row r="14" spans="1:32" ht="15.75" customHeight="1" x14ac:dyDescent="0.25">
      <c r="A14" s="206" t="s">
        <v>236</v>
      </c>
      <c r="B14" s="37">
        <v>-40.277777777777771</v>
      </c>
      <c r="C14" s="28">
        <v>-58.823529411764717</v>
      </c>
      <c r="D14" s="38">
        <v>-40</v>
      </c>
      <c r="E14" s="38">
        <v>-2</v>
      </c>
      <c r="F14" s="37">
        <v>18.18181818181818</v>
      </c>
      <c r="G14" s="37">
        <v>-12</v>
      </c>
      <c r="H14" s="37">
        <v>1.6666666666666679</v>
      </c>
      <c r="I14" s="28">
        <v>29.268292682926834</v>
      </c>
      <c r="J14" s="28">
        <v>-2.0408163265306101</v>
      </c>
      <c r="K14" s="37">
        <v>-10</v>
      </c>
      <c r="L14" s="37">
        <v>16.666666666666664</v>
      </c>
      <c r="M14" s="37">
        <v>-19.354838709677416</v>
      </c>
      <c r="N14" s="37">
        <v>3.9473684210526336</v>
      </c>
      <c r="O14" s="37">
        <v>7.6923076923076934</v>
      </c>
      <c r="P14" s="37">
        <v>-4.7</v>
      </c>
      <c r="Q14" s="37">
        <v>18.103448275862064</v>
      </c>
      <c r="R14" s="37">
        <v>-13.157894736842106</v>
      </c>
      <c r="S14" s="37">
        <v>-9.4339622641509422</v>
      </c>
      <c r="T14" s="37">
        <v>-3.0303030303030312</v>
      </c>
      <c r="U14" s="37">
        <v>25.000000000000007</v>
      </c>
      <c r="V14" s="37">
        <v>20.238095238095241</v>
      </c>
      <c r="W14" s="37">
        <v>-2.777777777777775</v>
      </c>
      <c r="X14" s="37">
        <v>14.814814814814813</v>
      </c>
      <c r="Y14" s="37">
        <v>22.463768115942038</v>
      </c>
      <c r="Z14" s="37">
        <v>-3.7037037037037059</v>
      </c>
      <c r="AA14" s="37">
        <v>8.3333333333333321</v>
      </c>
      <c r="AB14" s="37">
        <v>-3.5211267605633836</v>
      </c>
      <c r="AC14" s="64">
        <v>-7.4712643678160937</v>
      </c>
      <c r="AD14" s="64">
        <v>-33.333333333333329</v>
      </c>
      <c r="AE14" s="64">
        <v>-41.875</v>
      </c>
      <c r="AF14" s="64">
        <v>-64.393939393939391</v>
      </c>
    </row>
    <row r="15" spans="1:32" ht="15.75" x14ac:dyDescent="0.25">
      <c r="A15" s="206" t="s">
        <v>237</v>
      </c>
      <c r="B15" s="37">
        <v>-47.72727272727272</v>
      </c>
      <c r="C15" s="28">
        <v>-42.857142857142854</v>
      </c>
      <c r="D15" s="38">
        <v>-50</v>
      </c>
      <c r="E15" s="38">
        <v>0</v>
      </c>
      <c r="F15" s="37">
        <v>-10</v>
      </c>
      <c r="G15" s="37">
        <v>24.999999999999996</v>
      </c>
      <c r="H15" s="37">
        <v>6.4516129032258043</v>
      </c>
      <c r="I15" s="28">
        <v>0</v>
      </c>
      <c r="J15" s="28">
        <v>-26.190476190476186</v>
      </c>
      <c r="K15" s="37">
        <v>31.25</v>
      </c>
      <c r="L15" s="37">
        <v>8.3333333333333321</v>
      </c>
      <c r="M15" s="37">
        <v>-22.916666666666661</v>
      </c>
      <c r="N15" s="37">
        <v>-2.7027027027027035</v>
      </c>
      <c r="O15" s="37">
        <v>29.545454545454543</v>
      </c>
      <c r="P15" s="37">
        <v>11.8</v>
      </c>
      <c r="Q15" s="37">
        <v>21.42857142857142</v>
      </c>
      <c r="R15" s="37">
        <v>16.666666666666668</v>
      </c>
      <c r="S15" s="37">
        <v>0</v>
      </c>
      <c r="T15" s="37">
        <v>5</v>
      </c>
      <c r="U15" s="37">
        <v>11.764705882352944</v>
      </c>
      <c r="V15" s="37">
        <v>20.833333333333332</v>
      </c>
      <c r="W15" s="37">
        <v>-15.625</v>
      </c>
      <c r="X15" s="37">
        <v>4.7619047619047628</v>
      </c>
      <c r="Y15" s="37">
        <v>31.666666666666664</v>
      </c>
      <c r="Z15" s="37">
        <v>0</v>
      </c>
      <c r="AA15" s="37">
        <v>40.625</v>
      </c>
      <c r="AB15" s="37">
        <v>-12.962962962962962</v>
      </c>
      <c r="AC15" s="64">
        <v>40.196078431372548</v>
      </c>
      <c r="AD15" s="64">
        <v>-27.631578947368418</v>
      </c>
      <c r="AE15" s="64">
        <v>-35</v>
      </c>
      <c r="AF15" s="64">
        <v>-61.627906976744185</v>
      </c>
    </row>
    <row r="16" spans="1:32" ht="14.25" customHeight="1" x14ac:dyDescent="0.2">
      <c r="A16" s="204" t="s">
        <v>91</v>
      </c>
      <c r="B16" s="37">
        <v>-29.400000000000002</v>
      </c>
      <c r="C16" s="28">
        <v>-36.25</v>
      </c>
      <c r="D16" s="38">
        <v>-25.75</v>
      </c>
      <c r="E16" s="38">
        <v>-14.049999999999997</v>
      </c>
      <c r="F16" s="37">
        <v>-28.05</v>
      </c>
      <c r="G16" s="37">
        <v>-15.899999999999999</v>
      </c>
      <c r="H16" s="37">
        <v>-7</v>
      </c>
      <c r="I16" s="28">
        <v>-9.5</v>
      </c>
      <c r="J16" s="28">
        <v>-13.599999999999998</v>
      </c>
      <c r="K16" s="37">
        <v>-16.600000000000005</v>
      </c>
      <c r="L16" s="37">
        <v>-23.099999999999998</v>
      </c>
      <c r="M16" s="37">
        <v>-16.399999999999999</v>
      </c>
      <c r="N16" s="37">
        <v>-10.45</v>
      </c>
      <c r="O16" s="37">
        <v>-22.35</v>
      </c>
      <c r="P16" s="37">
        <v>-6.2</v>
      </c>
      <c r="Q16" s="37">
        <v>-29.400000000000002</v>
      </c>
      <c r="R16" s="37">
        <v>-40.650000000000006</v>
      </c>
      <c r="S16" s="37">
        <v>-21.6</v>
      </c>
      <c r="T16" s="37">
        <v>-10.600000000000001</v>
      </c>
      <c r="U16" s="37">
        <v>2.4193548387096797</v>
      </c>
      <c r="V16" s="37">
        <v>-10.408163265306124</v>
      </c>
      <c r="W16" s="37">
        <v>-8.5999999999999961</v>
      </c>
      <c r="X16" s="37">
        <v>-9.1999999999999993</v>
      </c>
      <c r="Y16" s="37">
        <v>-10.282258064516128</v>
      </c>
      <c r="Z16" s="37">
        <v>-8</v>
      </c>
      <c r="AA16" s="37">
        <v>-23.999999999999993</v>
      </c>
      <c r="AB16" s="37">
        <v>-24.2</v>
      </c>
      <c r="AC16" s="64">
        <v>-32.45967741935484</v>
      </c>
      <c r="AD16" s="64">
        <v>-48.8</v>
      </c>
      <c r="AE16" s="64">
        <v>-48.983739837398375</v>
      </c>
      <c r="AF16" s="64">
        <v>-51.6</v>
      </c>
    </row>
    <row r="17" spans="1:32" ht="15.75" customHeight="1" x14ac:dyDescent="0.25">
      <c r="A17" s="205" t="s">
        <v>234</v>
      </c>
      <c r="B17" s="37">
        <v>-28.205128205128204</v>
      </c>
      <c r="C17" s="28">
        <v>-31.5</v>
      </c>
      <c r="D17" s="38">
        <v>-18.333333333333336</v>
      </c>
      <c r="E17" s="38">
        <v>-18</v>
      </c>
      <c r="F17" s="37">
        <v>-4.651162790697672</v>
      </c>
      <c r="G17" s="37">
        <v>-33.766233766233768</v>
      </c>
      <c r="H17" s="37">
        <v>-6.9620253164556978</v>
      </c>
      <c r="I17" s="28">
        <v>-11.71875</v>
      </c>
      <c r="J17" s="28">
        <v>-22.916666666666671</v>
      </c>
      <c r="K17" s="37">
        <v>-25.806451612903228</v>
      </c>
      <c r="L17" s="37">
        <v>-45.238095238095241</v>
      </c>
      <c r="M17" s="37">
        <v>-8.6206896551724164</v>
      </c>
      <c r="N17" s="37">
        <v>-30.158730158730158</v>
      </c>
      <c r="O17" s="37">
        <v>-43.478260869565212</v>
      </c>
      <c r="P17" s="37">
        <v>11</v>
      </c>
      <c r="Q17" s="37">
        <v>-30.487804878048784</v>
      </c>
      <c r="R17" s="37">
        <v>-46.875</v>
      </c>
      <c r="S17" s="37">
        <v>-20.408163265306118</v>
      </c>
      <c r="T17" s="37">
        <v>-9.6774193548387082</v>
      </c>
      <c r="U17" s="37">
        <v>0</v>
      </c>
      <c r="V17" s="37">
        <v>-18.604651162790695</v>
      </c>
      <c r="W17" s="37">
        <v>-30.303030303030297</v>
      </c>
      <c r="X17" s="37">
        <v>-18.75</v>
      </c>
      <c r="Y17" s="37">
        <v>-27.5</v>
      </c>
      <c r="Z17" s="37">
        <v>-11.363636363636362</v>
      </c>
      <c r="AA17" s="37">
        <v>-18.181818181818183</v>
      </c>
      <c r="AB17" s="37">
        <v>-20</v>
      </c>
      <c r="AC17" s="64">
        <v>-64.473684210526315</v>
      </c>
      <c r="AD17" s="64">
        <v>-43.617021276595743</v>
      </c>
      <c r="AE17" s="64">
        <v>-55.555555555555557</v>
      </c>
      <c r="AF17" s="64">
        <v>-65.094339622641513</v>
      </c>
    </row>
    <row r="18" spans="1:32" ht="15.75" customHeight="1" x14ac:dyDescent="0.25">
      <c r="A18" s="205" t="s">
        <v>235</v>
      </c>
      <c r="B18" s="37">
        <v>-34</v>
      </c>
      <c r="C18" s="28">
        <v>-24.5</v>
      </c>
      <c r="D18" s="38">
        <v>-30.319148936170212</v>
      </c>
      <c r="E18" s="38">
        <v>-19.090909090909086</v>
      </c>
      <c r="F18" s="37">
        <v>-20.754716981132081</v>
      </c>
      <c r="G18" s="37">
        <v>-27.777777777777771</v>
      </c>
      <c r="H18" s="37">
        <v>-3.0927835051546388</v>
      </c>
      <c r="I18" s="28">
        <v>-14.285714285714285</v>
      </c>
      <c r="J18" s="28">
        <v>-12.500000000000004</v>
      </c>
      <c r="K18" s="37">
        <v>-17.647058823529409</v>
      </c>
      <c r="L18" s="37">
        <v>-13.291139240506332</v>
      </c>
      <c r="M18" s="37">
        <v>-19.811320754716984</v>
      </c>
      <c r="N18" s="37">
        <v>-13.181818181818183</v>
      </c>
      <c r="O18" s="37">
        <v>-28.846153846153847</v>
      </c>
      <c r="P18" s="37">
        <v>-7.2</v>
      </c>
      <c r="Q18" s="37">
        <v>-29.230769230769234</v>
      </c>
      <c r="R18" s="37">
        <v>-49.236641221374043</v>
      </c>
      <c r="S18" s="37">
        <v>-21.544715447154474</v>
      </c>
      <c r="T18" s="37">
        <v>-10.902255639097746</v>
      </c>
      <c r="U18" s="37">
        <v>-2.0833333333333357</v>
      </c>
      <c r="V18" s="37">
        <v>-8.6538461538461551</v>
      </c>
      <c r="W18" s="37">
        <v>-8.015267175572518</v>
      </c>
      <c r="X18" s="37">
        <v>-11.842105263157892</v>
      </c>
      <c r="Y18" s="37">
        <v>-19.379844961240309</v>
      </c>
      <c r="Z18" s="37">
        <v>-9.0909090909090917</v>
      </c>
      <c r="AA18" s="37">
        <v>-1.1363636363636349</v>
      </c>
      <c r="AB18" s="37">
        <v>-29.059829059829063</v>
      </c>
      <c r="AC18" s="64">
        <v>-29.861111111111114</v>
      </c>
      <c r="AD18" s="64">
        <v>-61.53846153846154</v>
      </c>
      <c r="AE18" s="64">
        <v>-52.5</v>
      </c>
      <c r="AF18" s="64">
        <v>-48.86363636363636</v>
      </c>
    </row>
    <row r="19" spans="1:32" ht="31.5" customHeight="1" x14ac:dyDescent="0.25">
      <c r="A19" s="206" t="s">
        <v>238</v>
      </c>
      <c r="B19" s="37">
        <v>-25</v>
      </c>
      <c r="C19" s="28">
        <v>-6.5</v>
      </c>
      <c r="D19" s="38">
        <v>-23.333333333333332</v>
      </c>
      <c r="E19" s="38">
        <v>2</v>
      </c>
      <c r="F19" s="37">
        <v>0</v>
      </c>
      <c r="G19" s="37">
        <v>-18</v>
      </c>
      <c r="H19" s="37">
        <v>-8.3333333333333339</v>
      </c>
      <c r="I19" s="28">
        <v>8.5365853658536572</v>
      </c>
      <c r="J19" s="28">
        <v>-12.244897959183678</v>
      </c>
      <c r="K19" s="37">
        <v>4.2857142857142847</v>
      </c>
      <c r="L19" s="37">
        <v>-8.3333333333333357</v>
      </c>
      <c r="M19" s="37">
        <v>-18.548387096774199</v>
      </c>
      <c r="N19" s="37">
        <v>11.842105263157894</v>
      </c>
      <c r="O19" s="37">
        <v>-15.384615384615389</v>
      </c>
      <c r="P19" s="37">
        <v>-13.4</v>
      </c>
      <c r="Q19" s="37">
        <v>-32.758620689655174</v>
      </c>
      <c r="R19" s="37">
        <v>-34.210526315789473</v>
      </c>
      <c r="S19" s="37">
        <v>-35.849056603773583</v>
      </c>
      <c r="T19" s="37">
        <v>-6.8181818181818201</v>
      </c>
      <c r="U19" s="37">
        <v>7.1428571428571423</v>
      </c>
      <c r="V19" s="37">
        <v>4.7619047619047628</v>
      </c>
      <c r="W19" s="37">
        <v>5.5555555555555536</v>
      </c>
      <c r="X19" s="37">
        <v>3.7037037037037059</v>
      </c>
      <c r="Y19" s="37">
        <v>2.8985507246376834</v>
      </c>
      <c r="Z19" s="37">
        <v>-6.7901234567901216</v>
      </c>
      <c r="AA19" s="37">
        <v>-4.7619047619047592</v>
      </c>
      <c r="AB19" s="37">
        <v>-19.718309859154935</v>
      </c>
      <c r="AC19" s="64">
        <v>-31.609195402298855</v>
      </c>
      <c r="AD19" s="64">
        <v>-47.126436781609193</v>
      </c>
      <c r="AE19" s="64">
        <v>-46.25</v>
      </c>
      <c r="AF19" s="64">
        <v>-52.272727272727273</v>
      </c>
    </row>
    <row r="20" spans="1:32" ht="15.75" x14ac:dyDescent="0.25">
      <c r="A20" s="206" t="s">
        <v>237</v>
      </c>
      <c r="B20" s="37">
        <v>-16.666666666666664</v>
      </c>
      <c r="C20" s="28">
        <v>-4.5</v>
      </c>
      <c r="D20" s="38">
        <v>-41.666666666666657</v>
      </c>
      <c r="E20" s="38">
        <v>25</v>
      </c>
      <c r="F20" s="37">
        <v>10</v>
      </c>
      <c r="G20" s="37">
        <v>-12.499999999999996</v>
      </c>
      <c r="H20" s="37">
        <v>-17.741935483870968</v>
      </c>
      <c r="I20" s="28">
        <v>-29.166666666666671</v>
      </c>
      <c r="J20" s="28">
        <v>11.904761904761902</v>
      </c>
      <c r="K20" s="37">
        <v>-25</v>
      </c>
      <c r="L20" s="37">
        <v>-12.500000000000004</v>
      </c>
      <c r="M20" s="37">
        <v>-14.583333333333336</v>
      </c>
      <c r="N20" s="37">
        <v>8.1081081081081088</v>
      </c>
      <c r="O20" s="37">
        <v>-2.2727272727272769</v>
      </c>
      <c r="P20" s="37">
        <v>-14.7</v>
      </c>
      <c r="Q20" s="37">
        <v>-19.047619047619044</v>
      </c>
      <c r="R20" s="37">
        <v>-7.6923076923076898</v>
      </c>
      <c r="S20" s="37">
        <v>6</v>
      </c>
      <c r="T20" s="37">
        <v>-22.5</v>
      </c>
      <c r="U20" s="37">
        <v>16.176470588235297</v>
      </c>
      <c r="V20" s="37">
        <v>-20.833333333333329</v>
      </c>
      <c r="W20" s="37">
        <v>-12.5</v>
      </c>
      <c r="X20" s="37">
        <v>-9.5238095238095184</v>
      </c>
      <c r="Y20" s="37">
        <v>10</v>
      </c>
      <c r="Z20" s="37">
        <v>-5.405405405405407</v>
      </c>
      <c r="AA20" s="37">
        <v>-3.125</v>
      </c>
      <c r="AB20" s="37">
        <v>-20.37037037037037</v>
      </c>
      <c r="AC20" s="64">
        <v>-13.725490196078434</v>
      </c>
      <c r="AD20" s="64">
        <v>-32.89473684210526</v>
      </c>
      <c r="AE20" s="64">
        <v>-36.666666666666664</v>
      </c>
      <c r="AF20" s="64">
        <v>-39.534883720930239</v>
      </c>
    </row>
    <row r="21" spans="1:32" ht="14.25" customHeight="1" x14ac:dyDescent="0.2">
      <c r="A21" s="204" t="s">
        <v>93</v>
      </c>
      <c r="B21" s="37">
        <v>-13.5</v>
      </c>
      <c r="C21" s="28">
        <v>-23.699999999999996</v>
      </c>
      <c r="D21" s="38">
        <v>-27.4</v>
      </c>
      <c r="E21" s="38">
        <v>-16.700000000000003</v>
      </c>
      <c r="F21" s="37">
        <v>-10.599999999999998</v>
      </c>
      <c r="G21" s="37">
        <v>-16.100000000000001</v>
      </c>
      <c r="H21" s="37">
        <v>11.399999999999999</v>
      </c>
      <c r="I21" s="28">
        <v>9.8000000000000007</v>
      </c>
      <c r="J21" s="28">
        <v>10.600000000000001</v>
      </c>
      <c r="K21" s="37">
        <v>4.6999999999999993</v>
      </c>
      <c r="L21" s="37">
        <v>-7.9000000000000021</v>
      </c>
      <c r="M21" s="37">
        <v>-17.2</v>
      </c>
      <c r="N21" s="37">
        <v>19.000000000000004</v>
      </c>
      <c r="O21" s="37">
        <v>3.3999999999999986</v>
      </c>
      <c r="P21" s="37">
        <v>4</v>
      </c>
      <c r="Q21" s="37">
        <v>4.3999999999999986</v>
      </c>
      <c r="R21" s="37">
        <v>-17.2</v>
      </c>
      <c r="S21" s="37">
        <v>-12.400000000000002</v>
      </c>
      <c r="T21" s="37">
        <v>-22.800000000000004</v>
      </c>
      <c r="U21" s="37">
        <v>8.0645161290322598</v>
      </c>
      <c r="V21" s="37">
        <v>4.8979591836734713</v>
      </c>
      <c r="W21" s="37">
        <v>9.5999999999999979</v>
      </c>
      <c r="X21" s="37">
        <v>8.3999999999999986</v>
      </c>
      <c r="Y21" s="37">
        <v>27.016129032258064</v>
      </c>
      <c r="Z21" s="37">
        <v>5.6000000000000014</v>
      </c>
      <c r="AA21" s="37">
        <v>-0.79999999999999716</v>
      </c>
      <c r="AB21" s="37">
        <v>3.5999999999999979</v>
      </c>
      <c r="AC21" s="64">
        <v>2.8225806451612918</v>
      </c>
      <c r="AD21" s="64">
        <v>-31.200000000000003</v>
      </c>
      <c r="AE21" s="64">
        <v>-17.886178861788615</v>
      </c>
      <c r="AF21" s="64">
        <v>-67.2</v>
      </c>
    </row>
    <row r="22" spans="1:32" ht="15.75" x14ac:dyDescent="0.25">
      <c r="A22" s="205" t="s">
        <v>234</v>
      </c>
      <c r="B22" s="37">
        <v>-5.0632911392405049</v>
      </c>
      <c r="C22" s="28">
        <v>-16.470588235294116</v>
      </c>
      <c r="D22" s="38">
        <v>-33.333333333333336</v>
      </c>
      <c r="E22" s="38">
        <v>-15.999999999999998</v>
      </c>
      <c r="F22" s="37">
        <v>-13.953488372093027</v>
      </c>
      <c r="G22" s="37">
        <v>-27.272727272727277</v>
      </c>
      <c r="H22" s="37">
        <v>-3.7974683544303787</v>
      </c>
      <c r="I22" s="28">
        <v>-15.625</v>
      </c>
      <c r="J22" s="28">
        <v>12.5</v>
      </c>
      <c r="K22" s="37">
        <v>-3.2258064516129039</v>
      </c>
      <c r="L22" s="37">
        <v>-26.984126984126984</v>
      </c>
      <c r="M22" s="37">
        <v>-12.068965517241374</v>
      </c>
      <c r="N22" s="37">
        <v>36.507936507936506</v>
      </c>
      <c r="O22" s="37">
        <v>-17.391304347826086</v>
      </c>
      <c r="P22" s="37">
        <v>20</v>
      </c>
      <c r="Q22" s="37">
        <v>-24.390243902439025</v>
      </c>
      <c r="R22" s="37">
        <v>-3.0303030303030303</v>
      </c>
      <c r="S22" s="37">
        <v>-16.326530612244898</v>
      </c>
      <c r="T22" s="37">
        <v>-19.35483870967742</v>
      </c>
      <c r="U22" s="37">
        <v>0</v>
      </c>
      <c r="V22" s="37">
        <v>-6.9767441860465116</v>
      </c>
      <c r="W22" s="37">
        <v>12.121212121212121</v>
      </c>
      <c r="X22" s="37">
        <v>10</v>
      </c>
      <c r="Y22" s="37">
        <v>20</v>
      </c>
      <c r="Z22" s="37">
        <v>0</v>
      </c>
      <c r="AA22" s="37">
        <v>-27.27272727272727</v>
      </c>
      <c r="AB22" s="37">
        <v>0</v>
      </c>
      <c r="AC22" s="64">
        <v>-42.105263157894733</v>
      </c>
      <c r="AD22" s="64">
        <v>-65.957446808510639</v>
      </c>
      <c r="AE22" s="64">
        <v>-30.555555555555557</v>
      </c>
      <c r="AF22" s="64">
        <v>-73.584905660377359</v>
      </c>
    </row>
    <row r="23" spans="1:32" ht="15.75" customHeight="1" x14ac:dyDescent="0.25">
      <c r="A23" s="205" t="s">
        <v>235</v>
      </c>
      <c r="B23" s="37">
        <v>-15.686274509803926</v>
      </c>
      <c r="C23" s="28">
        <v>-27.631578947368418</v>
      </c>
      <c r="D23" s="38">
        <v>-17.021276595744684</v>
      </c>
      <c r="E23" s="38">
        <v>-25.45454545454545</v>
      </c>
      <c r="F23" s="37">
        <v>-1.8867924528301891</v>
      </c>
      <c r="G23" s="37">
        <v>-5.5555555555555571</v>
      </c>
      <c r="H23" s="37">
        <v>-9.8969072164947995</v>
      </c>
      <c r="I23" s="28">
        <v>27.272727272727277</v>
      </c>
      <c r="J23" s="28">
        <v>5.3571428571428541</v>
      </c>
      <c r="K23" s="37">
        <v>2.3529411764705905</v>
      </c>
      <c r="L23" s="37">
        <v>-6.3291139240506347</v>
      </c>
      <c r="M23" s="37">
        <v>-21.698113207547166</v>
      </c>
      <c r="N23" s="37">
        <v>14.545454545454545</v>
      </c>
      <c r="O23" s="37">
        <v>19.230769230769234</v>
      </c>
      <c r="P23" s="37">
        <v>-5.2</v>
      </c>
      <c r="Q23" s="37">
        <v>3.8461538461538463</v>
      </c>
      <c r="R23" s="37">
        <v>-18.939393939393938</v>
      </c>
      <c r="S23" s="37">
        <v>-5.6910569105691051</v>
      </c>
      <c r="T23" s="37">
        <v>-28.571428571428569</v>
      </c>
      <c r="U23" s="37">
        <v>0</v>
      </c>
      <c r="V23" s="37">
        <v>8.6538461538461533</v>
      </c>
      <c r="W23" s="37">
        <v>2.2900763358778624</v>
      </c>
      <c r="X23" s="37">
        <v>5.2631578947368416</v>
      </c>
      <c r="Y23" s="37">
        <v>13.178294573643413</v>
      </c>
      <c r="Z23" s="37">
        <v>2.7272727272727271</v>
      </c>
      <c r="AA23" s="37">
        <v>0</v>
      </c>
      <c r="AB23" s="37">
        <v>9.4017094017094021</v>
      </c>
      <c r="AC23" s="64">
        <v>-6.9444444444444446</v>
      </c>
      <c r="AD23" s="64">
        <v>-33.333333333333329</v>
      </c>
      <c r="AE23" s="64">
        <v>-20</v>
      </c>
      <c r="AF23" s="64">
        <v>-61.363636363636367</v>
      </c>
    </row>
    <row r="24" spans="1:32" ht="15.75" customHeight="1" x14ac:dyDescent="0.25">
      <c r="A24" s="206" t="s">
        <v>238</v>
      </c>
      <c r="B24" s="37">
        <v>-27.777777777777782</v>
      </c>
      <c r="C24" s="28">
        <v>-52.941176470588239</v>
      </c>
      <c r="D24" s="38">
        <v>-53.333333333333336</v>
      </c>
      <c r="E24" s="38">
        <v>-4.0000000000000036</v>
      </c>
      <c r="F24" s="37">
        <v>-27.27272727272727</v>
      </c>
      <c r="G24" s="37">
        <v>-11.999999999999996</v>
      </c>
      <c r="H24" s="37">
        <v>-23.333333333333332</v>
      </c>
      <c r="I24" s="28">
        <v>7.3170731707317103</v>
      </c>
      <c r="J24" s="28">
        <v>24.489795918367349</v>
      </c>
      <c r="K24" s="37">
        <v>17.142857142857142</v>
      </c>
      <c r="L24" s="37">
        <v>-2.7777777777777786</v>
      </c>
      <c r="M24" s="37">
        <v>-19.35483870967742</v>
      </c>
      <c r="N24" s="37">
        <v>13.157894736842104</v>
      </c>
      <c r="O24" s="37">
        <v>-3.8461538461538463</v>
      </c>
      <c r="P24" s="37">
        <v>4.7</v>
      </c>
      <c r="Q24" s="37">
        <v>20.689655172413794</v>
      </c>
      <c r="R24" s="37">
        <v>-29.82456140350877</v>
      </c>
      <c r="S24" s="37">
        <v>-18.867924528301888</v>
      </c>
      <c r="T24" s="37">
        <v>-13.636363636363635</v>
      </c>
      <c r="U24" s="37">
        <v>14.285714285714285</v>
      </c>
      <c r="V24" s="37">
        <v>23.809523809523807</v>
      </c>
      <c r="W24" s="37">
        <v>24.074074074074073</v>
      </c>
      <c r="X24" s="37">
        <v>20.37037037037037</v>
      </c>
      <c r="Y24" s="37">
        <v>49.275362318840585</v>
      </c>
      <c r="Z24" s="37">
        <v>0</v>
      </c>
      <c r="AA24" s="37">
        <v>45.238095238095241</v>
      </c>
      <c r="AB24" s="37">
        <v>-7.042253521126761</v>
      </c>
      <c r="AC24" s="64">
        <v>3.4482758620689653</v>
      </c>
      <c r="AD24" s="64">
        <v>-17.241379310344829</v>
      </c>
      <c r="AE24" s="64">
        <v>-8.75</v>
      </c>
      <c r="AF24" s="64">
        <v>-66.666666666666657</v>
      </c>
    </row>
    <row r="25" spans="1:32" ht="15.75" customHeight="1" x14ac:dyDescent="0.25">
      <c r="A25" s="206" t="s">
        <v>237</v>
      </c>
      <c r="B25" s="37">
        <v>4.5454545454545432</v>
      </c>
      <c r="C25" s="28">
        <v>0</v>
      </c>
      <c r="D25" s="38">
        <v>0</v>
      </c>
      <c r="E25" s="38">
        <v>50</v>
      </c>
      <c r="F25" s="37">
        <v>0</v>
      </c>
      <c r="G25" s="37">
        <v>-16.666666666666664</v>
      </c>
      <c r="H25" s="37">
        <v>25.806451612903228</v>
      </c>
      <c r="I25" s="28">
        <v>41.666666666666671</v>
      </c>
      <c r="J25" s="28">
        <v>-14.285714285714285</v>
      </c>
      <c r="K25" s="37">
        <v>37.5</v>
      </c>
      <c r="L25" s="37">
        <v>66.666666666666671</v>
      </c>
      <c r="M25" s="37">
        <v>-4.1666666666666714</v>
      </c>
      <c r="N25" s="37">
        <v>8.1081081081081088</v>
      </c>
      <c r="O25" s="37">
        <v>9.0909090909090917</v>
      </c>
      <c r="P25" s="37">
        <v>5.9</v>
      </c>
      <c r="Q25" s="37">
        <v>19.047619047619047</v>
      </c>
      <c r="R25" s="37">
        <v>0</v>
      </c>
      <c r="S25" s="37">
        <v>-24</v>
      </c>
      <c r="T25" s="37">
        <v>-20</v>
      </c>
      <c r="U25" s="37">
        <v>41.17647058823529</v>
      </c>
      <c r="V25" s="37">
        <v>-16.666666666666664</v>
      </c>
      <c r="W25" s="37">
        <v>12.5</v>
      </c>
      <c r="X25" s="37">
        <v>0</v>
      </c>
      <c r="Y25" s="37">
        <v>40</v>
      </c>
      <c r="Z25" s="37">
        <v>29.72972972972973</v>
      </c>
      <c r="AA25" s="37">
        <v>56.25</v>
      </c>
      <c r="AB25" s="37">
        <v>11.111111111111111</v>
      </c>
      <c r="AC25" s="64">
        <v>49.019607843137251</v>
      </c>
      <c r="AD25" s="64">
        <v>-15.789473684210526</v>
      </c>
      <c r="AE25" s="64">
        <v>-20</v>
      </c>
      <c r="AF25" s="64">
        <v>-72.093023255813947</v>
      </c>
    </row>
    <row r="26" spans="1:32" s="42" customFormat="1" x14ac:dyDescent="0.2">
      <c r="A26" s="467" t="s">
        <v>94</v>
      </c>
      <c r="B26" s="467"/>
      <c r="C26" s="467"/>
      <c r="D26" s="467"/>
      <c r="E26" s="467"/>
      <c r="F26" s="467"/>
      <c r="G26" s="467"/>
      <c r="H26" s="467"/>
      <c r="I26" s="467"/>
      <c r="J26" s="1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64"/>
      <c r="AD26" s="64"/>
      <c r="AE26" s="64"/>
      <c r="AF26" s="64"/>
    </row>
    <row r="27" spans="1:32" x14ac:dyDescent="0.2">
      <c r="A27" s="204" t="s">
        <v>86</v>
      </c>
      <c r="B27" s="91">
        <v>-4.1000000000000014</v>
      </c>
      <c r="C27" s="92">
        <v>-8.0999999999999979</v>
      </c>
      <c r="D27" s="38">
        <v>-5.25</v>
      </c>
      <c r="E27" s="38">
        <v>14.100000000000001</v>
      </c>
      <c r="F27" s="37">
        <v>30.4</v>
      </c>
      <c r="G27" s="37">
        <v>23.949999999999996</v>
      </c>
      <c r="H27" s="91">
        <v>28.950000000000003</v>
      </c>
      <c r="I27" s="92">
        <v>38.700000000000003</v>
      </c>
      <c r="J27" s="92">
        <v>42.699999999999996</v>
      </c>
      <c r="K27" s="37">
        <v>34.65</v>
      </c>
      <c r="L27" s="37">
        <v>4.8999999999999986</v>
      </c>
      <c r="M27" s="37">
        <v>18.399999999999999</v>
      </c>
      <c r="N27" s="37">
        <v>36.65</v>
      </c>
      <c r="O27" s="37">
        <v>34.700000000000003</v>
      </c>
      <c r="P27" s="37">
        <v>28.2</v>
      </c>
      <c r="Q27" s="37">
        <v>12.799999999999997</v>
      </c>
      <c r="R27" s="37">
        <v>19.899999999999999</v>
      </c>
      <c r="S27" s="37">
        <v>16.200000000000003</v>
      </c>
      <c r="T27" s="37">
        <v>4.4000000000000021</v>
      </c>
      <c r="U27" s="37">
        <v>36.290322580645167</v>
      </c>
      <c r="V27" s="37">
        <v>32.040816326530617</v>
      </c>
      <c r="W27" s="37">
        <v>20.800000000000004</v>
      </c>
      <c r="X27" s="37">
        <v>27.799999999999997</v>
      </c>
      <c r="Y27" s="37">
        <v>38.508064516129032</v>
      </c>
      <c r="Z27" s="37">
        <v>33.200000000000003</v>
      </c>
      <c r="AA27" s="37">
        <v>28.000000000000004</v>
      </c>
      <c r="AB27" s="37">
        <v>19.2</v>
      </c>
      <c r="AC27" s="64">
        <v>21.16935483870968</v>
      </c>
      <c r="AD27" s="64">
        <v>-9.0000000000000036</v>
      </c>
      <c r="AE27" s="64">
        <v>-7.5203252032520318</v>
      </c>
      <c r="AF27" s="64">
        <v>-31.6</v>
      </c>
    </row>
    <row r="28" spans="1:32" ht="15.75" x14ac:dyDescent="0.25">
      <c r="A28" s="205" t="s">
        <v>234</v>
      </c>
      <c r="B28" s="37">
        <v>-10.576923076923073</v>
      </c>
      <c r="C28" s="28">
        <v>-8.7301587301587276</v>
      </c>
      <c r="D28" s="38">
        <v>-21.05263157894737</v>
      </c>
      <c r="E28" s="38">
        <v>25.806451612903228</v>
      </c>
      <c r="F28" s="37">
        <v>19.117647058823525</v>
      </c>
      <c r="G28" s="37">
        <v>16.666666666666671</v>
      </c>
      <c r="H28" s="37">
        <v>3.75</v>
      </c>
      <c r="I28" s="28">
        <v>34.782608695652172</v>
      </c>
      <c r="J28" s="28">
        <v>20.833333333333336</v>
      </c>
      <c r="K28" s="37">
        <v>4.8780487804878021</v>
      </c>
      <c r="L28" s="37">
        <v>-8.3333333333333286</v>
      </c>
      <c r="M28" s="37">
        <v>-11.956521739130423</v>
      </c>
      <c r="N28" s="37">
        <v>34.693877551020407</v>
      </c>
      <c r="O28" s="37">
        <v>10</v>
      </c>
      <c r="P28" s="37">
        <v>17.899999999999999</v>
      </c>
      <c r="Q28" s="37">
        <v>-15.517241379310342</v>
      </c>
      <c r="R28" s="37">
        <v>6.8965517241379288</v>
      </c>
      <c r="S28" s="37">
        <v>9.375</v>
      </c>
      <c r="T28" s="37">
        <v>-4.1666666666666643</v>
      </c>
      <c r="U28" s="37">
        <v>79.069767441860478</v>
      </c>
      <c r="V28" s="37">
        <v>-20.731707317073173</v>
      </c>
      <c r="W28" s="37">
        <v>-12.5</v>
      </c>
      <c r="X28" s="37">
        <v>27.083333333333336</v>
      </c>
      <c r="Y28" s="37">
        <v>81.25</v>
      </c>
      <c r="Z28" s="37">
        <v>45.833333333333336</v>
      </c>
      <c r="AA28" s="37">
        <v>8.3333333333333321</v>
      </c>
      <c r="AB28" s="37">
        <v>-29.545454545454547</v>
      </c>
      <c r="AC28" s="64">
        <v>-18.421052631578949</v>
      </c>
      <c r="AD28" s="64">
        <v>-8.333333333333325</v>
      </c>
      <c r="AE28" s="64">
        <v>-5.7692307692307736</v>
      </c>
      <c r="AF28" s="64">
        <v>-47.560975609756092</v>
      </c>
    </row>
    <row r="29" spans="1:32" ht="15.75" x14ac:dyDescent="0.25">
      <c r="A29" s="205" t="s">
        <v>235</v>
      </c>
      <c r="B29" s="37">
        <v>-6.0714285714285694</v>
      </c>
      <c r="C29" s="28">
        <v>-4.0229885057471293</v>
      </c>
      <c r="D29" s="38">
        <v>-1.8018018018018047</v>
      </c>
      <c r="E29" s="38">
        <v>3.4722222222222214</v>
      </c>
      <c r="F29" s="37">
        <v>26.92307692307692</v>
      </c>
      <c r="G29" s="37">
        <v>29.285714285714285</v>
      </c>
      <c r="H29" s="37">
        <v>39.583333333333329</v>
      </c>
      <c r="I29" s="28">
        <v>41.860465116279073</v>
      </c>
      <c r="J29" s="28">
        <v>46.753246753246749</v>
      </c>
      <c r="K29" s="37">
        <v>45.833333333333329</v>
      </c>
      <c r="L29" s="37">
        <v>-2.6315789473684248</v>
      </c>
      <c r="M29" s="37">
        <v>13.761467889908261</v>
      </c>
      <c r="N29" s="37">
        <v>43.604651162790695</v>
      </c>
      <c r="O29" s="37">
        <v>44.444444444444436</v>
      </c>
      <c r="P29" s="37">
        <v>25.2</v>
      </c>
      <c r="Q29" s="37">
        <v>3.9473684210526301</v>
      </c>
      <c r="R29" s="37">
        <v>15.697674418604652</v>
      </c>
      <c r="S29" s="37">
        <v>15.454545454545453</v>
      </c>
      <c r="T29" s="37">
        <v>-16.319444444444443</v>
      </c>
      <c r="U29" s="37">
        <v>18.981481481481488</v>
      </c>
      <c r="V29" s="37">
        <v>43.493150684931507</v>
      </c>
      <c r="W29" s="37">
        <v>15.54621848739496</v>
      </c>
      <c r="X29" s="37">
        <v>16.990291262135926</v>
      </c>
      <c r="Y29" s="37">
        <v>20.769230769230774</v>
      </c>
      <c r="Z29" s="37">
        <v>23.437500000000004</v>
      </c>
      <c r="AA29" s="37">
        <v>35.13513513513513</v>
      </c>
      <c r="AB29" s="37">
        <v>23.478260869565219</v>
      </c>
      <c r="AC29" s="64">
        <v>-2.34375</v>
      </c>
      <c r="AD29" s="64">
        <v>-11.797752808988761</v>
      </c>
      <c r="AE29" s="64">
        <v>-17.647058823529413</v>
      </c>
      <c r="AF29" s="64">
        <v>-26.086956521739129</v>
      </c>
    </row>
    <row r="30" spans="1:32" ht="15.75" x14ac:dyDescent="0.25">
      <c r="A30" s="206" t="s">
        <v>236</v>
      </c>
      <c r="B30" s="37">
        <v>4.7297297297297263</v>
      </c>
      <c r="C30" s="28">
        <v>-14.58333333333333</v>
      </c>
      <c r="D30" s="38">
        <v>11.666666666666668</v>
      </c>
      <c r="E30" s="38">
        <v>25.000000000000007</v>
      </c>
      <c r="F30" s="37">
        <v>44.230769230769234</v>
      </c>
      <c r="G30" s="37">
        <v>20.588235294117649</v>
      </c>
      <c r="H30" s="37">
        <v>28.75</v>
      </c>
      <c r="I30" s="28">
        <v>35.714285714285722</v>
      </c>
      <c r="J30" s="28">
        <v>37.5</v>
      </c>
      <c r="K30" s="37">
        <v>40.625</v>
      </c>
      <c r="L30" s="37">
        <v>35</v>
      </c>
      <c r="M30" s="37">
        <v>40.000000000000007</v>
      </c>
      <c r="N30" s="37">
        <v>43.617021276595743</v>
      </c>
      <c r="O30" s="37">
        <v>41.666666666666657</v>
      </c>
      <c r="P30" s="37">
        <v>30.7</v>
      </c>
      <c r="Q30" s="37">
        <v>22.058823529411761</v>
      </c>
      <c r="R30" s="37">
        <v>12.637362637362635</v>
      </c>
      <c r="S30" s="37">
        <v>20.987654320987652</v>
      </c>
      <c r="T30" s="37">
        <v>42.10526315789474</v>
      </c>
      <c r="U30" s="37">
        <v>54.901960784313729</v>
      </c>
      <c r="V30" s="37">
        <v>47.5</v>
      </c>
      <c r="W30" s="37">
        <v>44.615384615384627</v>
      </c>
      <c r="X30" s="37">
        <v>32.911392405063289</v>
      </c>
      <c r="Y30" s="37">
        <v>53.42465753424657</v>
      </c>
      <c r="Z30" s="37">
        <v>37.244897959183675</v>
      </c>
      <c r="AA30" s="37">
        <v>58.333333333333343</v>
      </c>
      <c r="AB30" s="37">
        <v>30.487804878048781</v>
      </c>
      <c r="AC30" s="64">
        <v>34.269662921348321</v>
      </c>
      <c r="AD30" s="64">
        <v>-15.853658536585371</v>
      </c>
      <c r="AE30" s="64">
        <v>-2.3255813953488342</v>
      </c>
      <c r="AF30" s="64">
        <v>-30.405405405405407</v>
      </c>
    </row>
    <row r="31" spans="1:32" ht="15.75" x14ac:dyDescent="0.25">
      <c r="A31" s="206" t="s">
        <v>237</v>
      </c>
      <c r="B31" s="37">
        <v>2.2727272727272698</v>
      </c>
      <c r="C31" s="28">
        <v>-22.727272727272727</v>
      </c>
      <c r="D31" s="38">
        <v>-31.818181818181813</v>
      </c>
      <c r="E31" s="38">
        <v>40</v>
      </c>
      <c r="F31" s="37">
        <v>50</v>
      </c>
      <c r="G31" s="37">
        <v>42.307692307692314</v>
      </c>
      <c r="H31" s="37">
        <v>21.621621621621628</v>
      </c>
      <c r="I31" s="28">
        <v>42.307692307692307</v>
      </c>
      <c r="J31" s="28">
        <v>62.162162162162168</v>
      </c>
      <c r="K31" s="37">
        <v>35.294117647058826</v>
      </c>
      <c r="L31" s="37">
        <v>16.666666666666661</v>
      </c>
      <c r="M31" s="37">
        <v>35</v>
      </c>
      <c r="N31" s="37">
        <v>24.242424242424242</v>
      </c>
      <c r="O31" s="37">
        <v>17.30769230769231</v>
      </c>
      <c r="P31" s="37">
        <v>46.3</v>
      </c>
      <c r="Q31" s="37">
        <v>43.589743589743591</v>
      </c>
      <c r="R31" s="37">
        <v>52.325581395348834</v>
      </c>
      <c r="S31" s="37">
        <v>12.962962962962962</v>
      </c>
      <c r="T31" s="37">
        <v>46</v>
      </c>
      <c r="U31" s="37">
        <v>16.304347826086964</v>
      </c>
      <c r="V31" s="37">
        <v>24.999999999999996</v>
      </c>
      <c r="W31" s="37">
        <v>15.217391304347824</v>
      </c>
      <c r="X31" s="37">
        <v>44.318181818181813</v>
      </c>
      <c r="Y31" s="37">
        <v>62.162162162162161</v>
      </c>
      <c r="Z31" s="37">
        <v>42.045454545454547</v>
      </c>
      <c r="AA31" s="37">
        <v>72.727272727272734</v>
      </c>
      <c r="AB31" s="37">
        <v>8.0645161290322562</v>
      </c>
      <c r="AC31" s="64">
        <v>53.508771929824555</v>
      </c>
      <c r="AD31" s="64">
        <v>9.302325581395344</v>
      </c>
      <c r="AE31" s="64">
        <v>9.375</v>
      </c>
      <c r="AF31" s="64">
        <v>-30.232558139534888</v>
      </c>
    </row>
    <row r="32" spans="1:32" x14ac:dyDescent="0.2">
      <c r="A32" s="204" t="s">
        <v>91</v>
      </c>
      <c r="B32" s="37">
        <v>2.3000000000000007</v>
      </c>
      <c r="C32" s="38">
        <v>-7.5999999999999979</v>
      </c>
      <c r="D32" s="38">
        <v>-13.7</v>
      </c>
      <c r="E32" s="73">
        <v>-3.8000000000000007</v>
      </c>
      <c r="F32" s="37">
        <v>6.5</v>
      </c>
      <c r="G32" s="37">
        <v>10.8</v>
      </c>
      <c r="H32" s="37">
        <v>20.700000000000003</v>
      </c>
      <c r="I32" s="38">
        <v>22.6</v>
      </c>
      <c r="J32" s="38">
        <v>35.4</v>
      </c>
      <c r="K32" s="37">
        <v>26.299999999999997</v>
      </c>
      <c r="L32" s="37">
        <v>4.6999999999999993</v>
      </c>
      <c r="M32" s="37">
        <v>-4.3999999999999986</v>
      </c>
      <c r="N32" s="37">
        <v>19</v>
      </c>
      <c r="O32" s="37">
        <v>7.3000000000000007</v>
      </c>
      <c r="P32" s="37">
        <v>8.8000000000000007</v>
      </c>
      <c r="Q32" s="37">
        <v>4.4000000000000021</v>
      </c>
      <c r="R32" s="37">
        <v>-28.5</v>
      </c>
      <c r="S32" s="37">
        <v>-14.8</v>
      </c>
      <c r="T32" s="37">
        <v>-26.209677419354836</v>
      </c>
      <c r="U32" s="37">
        <v>14.516129032258064</v>
      </c>
      <c r="V32" s="37">
        <v>1.6326530612244916</v>
      </c>
      <c r="W32" s="37">
        <v>1.1999999999999957</v>
      </c>
      <c r="X32" s="37">
        <v>10.400000000000002</v>
      </c>
      <c r="Y32" s="37">
        <v>25.000000000000004</v>
      </c>
      <c r="Z32" s="37">
        <v>9.1999999999999993</v>
      </c>
      <c r="AA32" s="37">
        <v>10.399999999999999</v>
      </c>
      <c r="AB32" s="37">
        <v>-9.1999999999999993</v>
      </c>
      <c r="AC32" s="64">
        <v>18.951612903225801</v>
      </c>
      <c r="AD32" s="64">
        <v>-12.400000000000002</v>
      </c>
      <c r="AE32" s="64">
        <v>-0.40816326530612201</v>
      </c>
      <c r="AF32" s="64">
        <v>-40.322580645161295</v>
      </c>
    </row>
    <row r="33" spans="1:32" ht="15.75" x14ac:dyDescent="0.25">
      <c r="A33" s="205" t="s">
        <v>234</v>
      </c>
      <c r="B33" s="37">
        <v>8.1632653061224474</v>
      </c>
      <c r="C33" s="28">
        <v>-1.5873015873015888</v>
      </c>
      <c r="D33" s="38">
        <v>-28.947368421052634</v>
      </c>
      <c r="E33" s="38">
        <v>-6.4516129032258043</v>
      </c>
      <c r="F33" s="37">
        <v>14.285714285714292</v>
      </c>
      <c r="G33" s="37">
        <v>-1.4492753623188399</v>
      </c>
      <c r="H33" s="37">
        <v>-5</v>
      </c>
      <c r="I33" s="28">
        <v>17.391304347826082</v>
      </c>
      <c r="J33" s="28">
        <v>22.222222222222218</v>
      </c>
      <c r="K33" s="37">
        <v>24.390243902439021</v>
      </c>
      <c r="L33" s="37">
        <v>-11.666666666666668</v>
      </c>
      <c r="M33" s="37">
        <v>-21.739130434782609</v>
      </c>
      <c r="N33" s="37">
        <v>32.653061224489797</v>
      </c>
      <c r="O33" s="37">
        <v>-6.666666666666667</v>
      </c>
      <c r="P33" s="37">
        <v>33.299999999999997</v>
      </c>
      <c r="Q33" s="37">
        <v>-27.586206896551722</v>
      </c>
      <c r="R33" s="37">
        <v>3.4482758620689653</v>
      </c>
      <c r="S33" s="37">
        <v>-3.125</v>
      </c>
      <c r="T33" s="37">
        <v>-45.833333333333329</v>
      </c>
      <c r="U33" s="37">
        <v>6.9767441860465116</v>
      </c>
      <c r="V33" s="37">
        <v>-19.512195121951219</v>
      </c>
      <c r="W33" s="37">
        <v>25</v>
      </c>
      <c r="X33" s="37">
        <v>-29.166666666666668</v>
      </c>
      <c r="Y33" s="37">
        <v>37.5</v>
      </c>
      <c r="Z33" s="37">
        <v>0</v>
      </c>
      <c r="AA33" s="37">
        <v>-33.333333333333329</v>
      </c>
      <c r="AB33" s="37">
        <v>-22.727272727272727</v>
      </c>
      <c r="AC33" s="64">
        <v>-31.578947368421051</v>
      </c>
      <c r="AD33" s="64">
        <v>-47.222222222222221</v>
      </c>
      <c r="AE33" s="64">
        <v>-12</v>
      </c>
      <c r="AF33" s="64">
        <v>-29.268292682926827</v>
      </c>
    </row>
    <row r="34" spans="1:32" ht="15.75" x14ac:dyDescent="0.25">
      <c r="A34" s="205" t="s">
        <v>239</v>
      </c>
      <c r="B34" s="37">
        <v>2.9629629629629655</v>
      </c>
      <c r="C34" s="28">
        <v>-6.8965517241379288</v>
      </c>
      <c r="D34" s="38">
        <v>-3.6036036036036023</v>
      </c>
      <c r="E34" s="38">
        <v>-2.7777777777777821</v>
      </c>
      <c r="F34" s="37">
        <v>2.777777777777775</v>
      </c>
      <c r="G34" s="37">
        <v>17.142857142857142</v>
      </c>
      <c r="H34" s="37">
        <v>16.666666666666668</v>
      </c>
      <c r="I34" s="28">
        <v>18.604651162790695</v>
      </c>
      <c r="J34" s="28">
        <v>36.363636363636367</v>
      </c>
      <c r="K34" s="37">
        <v>22.61904761904762</v>
      </c>
      <c r="L34" s="37">
        <v>-5.263157894736846</v>
      </c>
      <c r="M34" s="37">
        <v>-12.844036697247709</v>
      </c>
      <c r="N34" s="37">
        <v>9.3023255813953494</v>
      </c>
      <c r="O34" s="37">
        <v>1.8518518518518516</v>
      </c>
      <c r="P34" s="37">
        <v>-5.9</v>
      </c>
      <c r="Q34" s="37">
        <v>-3.5087719298245612</v>
      </c>
      <c r="R34" s="37">
        <v>-40</v>
      </c>
      <c r="S34" s="37">
        <v>-29.357798165137616</v>
      </c>
      <c r="T34" s="37">
        <v>-27.464788732394368</v>
      </c>
      <c r="U34" s="37">
        <v>5.5555555555555554</v>
      </c>
      <c r="V34" s="37">
        <v>2.054794520547945</v>
      </c>
      <c r="W34" s="37">
        <v>-24.369747899159663</v>
      </c>
      <c r="X34" s="37">
        <v>15.53398058252427</v>
      </c>
      <c r="Y34" s="37">
        <v>5.384615384615385</v>
      </c>
      <c r="Z34" s="37">
        <v>-10.416666666666668</v>
      </c>
      <c r="AA34" s="37">
        <v>-29.72972972972973</v>
      </c>
      <c r="AB34" s="37">
        <v>-4.3478260869565215</v>
      </c>
      <c r="AC34" s="64">
        <v>-7.8125</v>
      </c>
      <c r="AD34" s="64">
        <v>-17.977528089887642</v>
      </c>
      <c r="AE34" s="64">
        <v>0.98039215686274506</v>
      </c>
      <c r="AF34" s="64">
        <v>-35.555555555555557</v>
      </c>
    </row>
    <row r="35" spans="1:32" ht="15.75" x14ac:dyDescent="0.25">
      <c r="A35" s="206" t="s">
        <v>236</v>
      </c>
      <c r="B35" s="37">
        <v>-1.3157894736842088</v>
      </c>
      <c r="C35" s="28">
        <v>-25</v>
      </c>
      <c r="D35" s="38">
        <v>-30</v>
      </c>
      <c r="E35" s="38">
        <v>-4.1666666666666643</v>
      </c>
      <c r="F35" s="37">
        <v>18.518518518518515</v>
      </c>
      <c r="G35" s="37">
        <v>11.764705882352946</v>
      </c>
      <c r="H35" s="37">
        <v>42.5</v>
      </c>
      <c r="I35" s="28">
        <v>36.734693877551024</v>
      </c>
      <c r="J35" s="28">
        <v>35.416666666666671</v>
      </c>
      <c r="K35" s="37">
        <v>33.333333333333329</v>
      </c>
      <c r="L35" s="37">
        <v>32.5</v>
      </c>
      <c r="M35" s="37">
        <v>13.846153846153847</v>
      </c>
      <c r="N35" s="37">
        <v>10.638297872340425</v>
      </c>
      <c r="O35" s="37">
        <v>12.962962962962962</v>
      </c>
      <c r="P35" s="37">
        <v>10.8</v>
      </c>
      <c r="Q35" s="37">
        <v>22.058823529411764</v>
      </c>
      <c r="R35" s="37">
        <v>-28.571428571428569</v>
      </c>
      <c r="S35" s="37">
        <v>0</v>
      </c>
      <c r="T35" s="37">
        <v>-28.07017543859649</v>
      </c>
      <c r="U35" s="37">
        <v>25.490196078431371</v>
      </c>
      <c r="V35" s="37">
        <v>30</v>
      </c>
      <c r="W35" s="37">
        <v>27.692307692307693</v>
      </c>
      <c r="X35" s="37">
        <v>15.18987341772152</v>
      </c>
      <c r="Y35" s="37">
        <v>49.315068493150683</v>
      </c>
      <c r="Z35" s="37">
        <v>13.26530612244898</v>
      </c>
      <c r="AA35" s="37">
        <v>52.083333333333336</v>
      </c>
      <c r="AB35" s="37">
        <v>-10.975609756097562</v>
      </c>
      <c r="AC35" s="64">
        <v>34.831460674157306</v>
      </c>
      <c r="AD35" s="64">
        <v>-4.8780487804878048</v>
      </c>
      <c r="AE35" s="64">
        <v>1.1627906976744187</v>
      </c>
      <c r="AF35" s="64">
        <v>-44.594594594594597</v>
      </c>
    </row>
    <row r="36" spans="1:32" ht="15.75" x14ac:dyDescent="0.25">
      <c r="A36" s="206" t="s">
        <v>240</v>
      </c>
      <c r="B36" s="37">
        <v>4.7619047619047628</v>
      </c>
      <c r="C36" s="28">
        <v>-9.0909090909090917</v>
      </c>
      <c r="D36" s="38">
        <v>-18.18181818181818</v>
      </c>
      <c r="E36" s="38">
        <v>0</v>
      </c>
      <c r="F36" s="37">
        <v>-16.666666666666664</v>
      </c>
      <c r="G36" s="37">
        <v>38.46153846153846</v>
      </c>
      <c r="H36" s="37">
        <v>37.837837837837839</v>
      </c>
      <c r="I36" s="28">
        <v>15.384615384615385</v>
      </c>
      <c r="J36" s="28">
        <v>45.945945945945944</v>
      </c>
      <c r="K36" s="37">
        <v>29.411764705882355</v>
      </c>
      <c r="L36" s="37">
        <v>46.666666666666664</v>
      </c>
      <c r="M36" s="37">
        <v>13.333333333333329</v>
      </c>
      <c r="N36" s="37">
        <v>27.27272727272727</v>
      </c>
      <c r="O36" s="37">
        <v>11.538461538461538</v>
      </c>
      <c r="P36" s="37">
        <v>22.2</v>
      </c>
      <c r="Q36" s="37">
        <v>20.512820512820511</v>
      </c>
      <c r="R36" s="37">
        <v>-27.906976744186046</v>
      </c>
      <c r="S36" s="37">
        <v>-14.814814814814813</v>
      </c>
      <c r="T36" s="37">
        <v>4</v>
      </c>
      <c r="U36" s="37">
        <v>30.434782608695656</v>
      </c>
      <c r="V36" s="37">
        <v>-16.666666666666664</v>
      </c>
      <c r="W36" s="37">
        <v>19.565217391304348</v>
      </c>
      <c r="X36" s="37">
        <v>11.363636363636363</v>
      </c>
      <c r="Y36" s="37">
        <v>43.243243243243242</v>
      </c>
      <c r="Z36" s="37">
        <v>45.454545454545453</v>
      </c>
      <c r="AA36" s="37">
        <v>54.54545454545454</v>
      </c>
      <c r="AB36" s="37">
        <v>-12.903225806451612</v>
      </c>
      <c r="AC36" s="64">
        <v>57.894736842105267</v>
      </c>
      <c r="AD36" s="64">
        <v>13.953488372093023</v>
      </c>
      <c r="AE36" s="64">
        <v>0</v>
      </c>
      <c r="AF36" s="64">
        <v>-53.488372093023251</v>
      </c>
    </row>
    <row r="37" spans="1:32" ht="14.25" customHeight="1" x14ac:dyDescent="0.2">
      <c r="A37" s="204" t="s">
        <v>93</v>
      </c>
      <c r="B37" s="37">
        <v>61.7</v>
      </c>
      <c r="C37" s="28">
        <v>82.199999999999989</v>
      </c>
      <c r="D37" s="38">
        <v>78.400000000000006</v>
      </c>
      <c r="E37" s="38">
        <v>64.400000000000006</v>
      </c>
      <c r="F37" s="37">
        <v>46.3</v>
      </c>
      <c r="G37" s="37">
        <v>32.799999999999997</v>
      </c>
      <c r="H37" s="37">
        <v>56.1</v>
      </c>
      <c r="I37" s="28">
        <v>50</v>
      </c>
      <c r="J37" s="28">
        <v>22.2</v>
      </c>
      <c r="K37" s="37">
        <v>61.099999999999994</v>
      </c>
      <c r="L37" s="37">
        <v>70.7</v>
      </c>
      <c r="M37" s="37">
        <v>62.000000000000007</v>
      </c>
      <c r="N37" s="37">
        <v>75.8</v>
      </c>
      <c r="O37" s="37">
        <v>50.599999999999994</v>
      </c>
      <c r="P37" s="37">
        <v>75.599999999999994</v>
      </c>
      <c r="Q37" s="37">
        <v>67.600000000000009</v>
      </c>
      <c r="R37" s="37">
        <v>81.900000000000006</v>
      </c>
      <c r="S37" s="37">
        <v>69.2</v>
      </c>
      <c r="T37" s="37">
        <v>78.455284552845526</v>
      </c>
      <c r="U37" s="37">
        <v>73.790322580645153</v>
      </c>
      <c r="V37" s="37">
        <v>51.219512195121951</v>
      </c>
      <c r="W37" s="37">
        <v>49.6</v>
      </c>
      <c r="X37" s="37">
        <v>54.4</v>
      </c>
      <c r="Y37" s="37">
        <v>70.564516129032256</v>
      </c>
      <c r="Z37" s="37">
        <v>53.2</v>
      </c>
      <c r="AA37" s="37">
        <v>44.4</v>
      </c>
      <c r="AB37" s="37">
        <v>49.2</v>
      </c>
      <c r="AC37" s="64">
        <v>47.177419354838712</v>
      </c>
      <c r="AD37" s="64">
        <v>53.600000000000009</v>
      </c>
      <c r="AE37" s="64">
        <v>59.349593495934961</v>
      </c>
      <c r="AF37" s="64">
        <v>59.199999999999996</v>
      </c>
    </row>
    <row r="38" spans="1:32" ht="15.75" x14ac:dyDescent="0.25">
      <c r="A38" s="205" t="s">
        <v>241</v>
      </c>
      <c r="B38" s="37">
        <v>56</v>
      </c>
      <c r="C38" s="28">
        <v>92.063492063492063</v>
      </c>
      <c r="D38" s="38">
        <v>73.684210526315795</v>
      </c>
      <c r="E38" s="38">
        <v>64.516129032258064</v>
      </c>
      <c r="F38" s="37">
        <v>29.411764705882351</v>
      </c>
      <c r="G38" s="37">
        <v>26.086956521739129</v>
      </c>
      <c r="H38" s="37">
        <v>80</v>
      </c>
      <c r="I38" s="28">
        <v>43.478260869565226</v>
      </c>
      <c r="J38" s="28">
        <v>49.999999999999993</v>
      </c>
      <c r="K38" s="37">
        <v>60.975609756097562</v>
      </c>
      <c r="L38" s="37">
        <v>68.333333333333343</v>
      </c>
      <c r="M38" s="37">
        <v>73.913043478260875</v>
      </c>
      <c r="N38" s="37">
        <v>75.510204081632651</v>
      </c>
      <c r="O38" s="37">
        <v>46.666666666666664</v>
      </c>
      <c r="P38" s="37">
        <v>84.6</v>
      </c>
      <c r="Q38" s="37">
        <v>72.41379310344827</v>
      </c>
      <c r="R38" s="37">
        <v>86.206896551724128</v>
      </c>
      <c r="S38" s="37">
        <v>53.125</v>
      </c>
      <c r="T38" s="37">
        <v>83.333333333333343</v>
      </c>
      <c r="U38" s="37">
        <v>72.093023255813947</v>
      </c>
      <c r="V38" s="37">
        <v>73.170731707317074</v>
      </c>
      <c r="W38" s="37">
        <v>55.000000000000007</v>
      </c>
      <c r="X38" s="37">
        <v>50</v>
      </c>
      <c r="Y38" s="37">
        <v>62.5</v>
      </c>
      <c r="Z38" s="37">
        <v>58.333333333333336</v>
      </c>
      <c r="AA38" s="37">
        <v>83.333333333333343</v>
      </c>
      <c r="AB38" s="37">
        <v>77.272727272727266</v>
      </c>
      <c r="AC38" s="64">
        <v>57.894736842105267</v>
      </c>
      <c r="AD38" s="64">
        <v>41.666666666666671</v>
      </c>
      <c r="AE38" s="64">
        <v>61.53846153846154</v>
      </c>
      <c r="AF38" s="64">
        <v>58.536585365853654</v>
      </c>
    </row>
    <row r="39" spans="1:32" ht="15.75" x14ac:dyDescent="0.25">
      <c r="A39" s="205" t="s">
        <v>242</v>
      </c>
      <c r="B39" s="37">
        <v>63.829787234042556</v>
      </c>
      <c r="C39" s="28">
        <v>80.459770114942529</v>
      </c>
      <c r="D39" s="38">
        <v>79.27927927927928</v>
      </c>
      <c r="E39" s="38">
        <v>69.444444444444443</v>
      </c>
      <c r="F39" s="37">
        <v>63.46153846153846</v>
      </c>
      <c r="G39" s="37">
        <v>37.142857142857139</v>
      </c>
      <c r="H39" s="37">
        <v>39.166666666666657</v>
      </c>
      <c r="I39" s="28">
        <v>60.465116279069775</v>
      </c>
      <c r="J39" s="28">
        <v>23.376623376623378</v>
      </c>
      <c r="K39" s="37">
        <v>71.428571428571445</v>
      </c>
      <c r="L39" s="37">
        <v>68.421052631578959</v>
      </c>
      <c r="M39" s="37">
        <v>63.302752293577981</v>
      </c>
      <c r="N39" s="37">
        <v>76.744186046511629</v>
      </c>
      <c r="O39" s="37">
        <v>46.296296296296298</v>
      </c>
      <c r="P39" s="37">
        <v>82.2</v>
      </c>
      <c r="Q39" s="37">
        <v>73.68421052631578</v>
      </c>
      <c r="R39" s="37">
        <v>84.523809523809518</v>
      </c>
      <c r="S39" s="37">
        <v>80.909090909090907</v>
      </c>
      <c r="T39" s="37">
        <v>86.428571428571431</v>
      </c>
      <c r="U39" s="37">
        <v>83.333333333333343</v>
      </c>
      <c r="V39" s="37">
        <v>47.619047619047613</v>
      </c>
      <c r="W39" s="37">
        <v>46.218487394957982</v>
      </c>
      <c r="X39" s="37">
        <v>55.339805825242713</v>
      </c>
      <c r="Y39" s="37">
        <v>72.307692307692307</v>
      </c>
      <c r="Z39" s="37">
        <v>64.583333333333343</v>
      </c>
      <c r="AA39" s="37">
        <v>48.648648648648653</v>
      </c>
      <c r="AB39" s="37">
        <v>56.521739130434781</v>
      </c>
      <c r="AC39" s="64">
        <v>42.1875</v>
      </c>
      <c r="AD39" s="64">
        <v>58.426966292134829</v>
      </c>
      <c r="AE39" s="64">
        <v>67.64705882352942</v>
      </c>
      <c r="AF39" s="64">
        <v>64.130434782608688</v>
      </c>
    </row>
    <row r="40" spans="1:32" ht="15.75" x14ac:dyDescent="0.25">
      <c r="A40" s="206" t="s">
        <v>236</v>
      </c>
      <c r="B40" s="37">
        <v>69.333333333333329</v>
      </c>
      <c r="C40" s="38">
        <v>66.666666666666671</v>
      </c>
      <c r="D40" s="38">
        <v>73.333333333333329</v>
      </c>
      <c r="E40" s="38">
        <v>41.666666666666664</v>
      </c>
      <c r="F40" s="37">
        <v>38.461538461538467</v>
      </c>
      <c r="G40" s="37">
        <v>35.294117647058826</v>
      </c>
      <c r="H40" s="37">
        <v>77.5</v>
      </c>
      <c r="I40" s="38">
        <v>30.612244897959187</v>
      </c>
      <c r="J40" s="38">
        <v>4.1666666666666714</v>
      </c>
      <c r="K40" s="37">
        <v>54.166666666666657</v>
      </c>
      <c r="L40" s="37">
        <v>75</v>
      </c>
      <c r="M40" s="37">
        <v>50.769230769230759</v>
      </c>
      <c r="N40" s="37">
        <v>76.59574468085107</v>
      </c>
      <c r="O40" s="37">
        <v>64.81481481481481</v>
      </c>
      <c r="P40" s="37">
        <v>62.7</v>
      </c>
      <c r="Q40" s="37">
        <v>69.117647058823522</v>
      </c>
      <c r="R40" s="37">
        <v>76.923076923076934</v>
      </c>
      <c r="S40" s="37">
        <v>72.839506172839506</v>
      </c>
      <c r="T40" s="37">
        <v>64.912280701754383</v>
      </c>
      <c r="U40" s="37">
        <v>54.901960784313729</v>
      </c>
      <c r="V40" s="37">
        <v>30</v>
      </c>
      <c r="W40" s="37">
        <v>50.769230769230766</v>
      </c>
      <c r="X40" s="37">
        <v>53.164556962025308</v>
      </c>
      <c r="Y40" s="37">
        <v>79.452054794520549</v>
      </c>
      <c r="Z40" s="37">
        <v>44.897959183673471</v>
      </c>
      <c r="AA40" s="37">
        <v>33.333333333333329</v>
      </c>
      <c r="AB40" s="37">
        <v>48.780487804878049</v>
      </c>
      <c r="AC40" s="64">
        <v>56.17977528089888</v>
      </c>
      <c r="AD40" s="64">
        <v>69.512195121951208</v>
      </c>
      <c r="AE40" s="64">
        <v>56.97674418604651</v>
      </c>
      <c r="AF40" s="64">
        <v>67.567567567567565</v>
      </c>
    </row>
    <row r="41" spans="1:32" ht="15.75" x14ac:dyDescent="0.25">
      <c r="A41" s="206" t="s">
        <v>237</v>
      </c>
      <c r="B41" s="37">
        <v>54.545454545454547</v>
      </c>
      <c r="C41" s="28">
        <v>72.727272727272734</v>
      </c>
      <c r="D41" s="38">
        <v>100</v>
      </c>
      <c r="E41" s="38">
        <v>100</v>
      </c>
      <c r="F41" s="37">
        <v>36.36363636363636</v>
      </c>
      <c r="G41" s="37">
        <v>38.461538461538467</v>
      </c>
      <c r="H41" s="37">
        <v>62.162162162162161</v>
      </c>
      <c r="I41" s="28">
        <v>76.92307692307692</v>
      </c>
      <c r="J41" s="28">
        <v>16.216216216216218</v>
      </c>
      <c r="K41" s="37">
        <v>29.411764705882355</v>
      </c>
      <c r="L41" s="37">
        <v>80</v>
      </c>
      <c r="M41" s="37">
        <v>63.333333333333336</v>
      </c>
      <c r="N41" s="37">
        <v>74.242424242424249</v>
      </c>
      <c r="O41" s="37">
        <v>30.76923076923077</v>
      </c>
      <c r="P41" s="37">
        <v>77.8</v>
      </c>
      <c r="Q41" s="37">
        <v>43.589743589743591</v>
      </c>
      <c r="R41" s="37">
        <v>88.372093023255815</v>
      </c>
      <c r="S41" s="37">
        <v>29.629629629629626</v>
      </c>
      <c r="T41" s="37">
        <v>60</v>
      </c>
      <c r="U41" s="37">
        <v>73.91304347826086</v>
      </c>
      <c r="V41" s="37">
        <v>77.777777777777786</v>
      </c>
      <c r="W41" s="37">
        <v>54.347826086956516</v>
      </c>
      <c r="X41" s="37">
        <v>56.81818181818182</v>
      </c>
      <c r="Y41" s="37">
        <v>48.648648648648653</v>
      </c>
      <c r="Z41" s="37">
        <v>45.454545454545453</v>
      </c>
      <c r="AA41" s="37">
        <v>4.5454545454545459</v>
      </c>
      <c r="AB41" s="37">
        <v>3.225806451612903</v>
      </c>
      <c r="AC41" s="64">
        <v>31.578947368421051</v>
      </c>
      <c r="AD41" s="64">
        <v>23.255813953488371</v>
      </c>
      <c r="AE41" s="64">
        <v>37.5</v>
      </c>
      <c r="AF41" s="64">
        <v>34.883720930232556</v>
      </c>
    </row>
    <row r="42" spans="1:32" s="42" customFormat="1" x14ac:dyDescent="0.2">
      <c r="A42" s="467" t="s">
        <v>99</v>
      </c>
      <c r="B42" s="467"/>
      <c r="C42" s="467"/>
      <c r="D42" s="467"/>
      <c r="E42" s="467"/>
      <c r="F42" s="467"/>
      <c r="G42" s="467"/>
      <c r="H42" s="467"/>
      <c r="I42" s="467"/>
      <c r="J42" s="144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64"/>
      <c r="AD42" s="64"/>
      <c r="AE42" s="64"/>
      <c r="AF42" s="64"/>
    </row>
    <row r="43" spans="1:32" x14ac:dyDescent="0.2">
      <c r="A43" s="204" t="s">
        <v>86</v>
      </c>
      <c r="B43" s="37">
        <v>5.7999999999999972</v>
      </c>
      <c r="C43" s="28">
        <v>10.050000000000001</v>
      </c>
      <c r="D43" s="38">
        <v>2.15</v>
      </c>
      <c r="E43" s="38">
        <v>23.9</v>
      </c>
      <c r="F43" s="37">
        <v>39.85</v>
      </c>
      <c r="G43" s="37">
        <v>33.049999999999997</v>
      </c>
      <c r="H43" s="37">
        <v>37.599999999999994</v>
      </c>
      <c r="I43" s="28">
        <v>45.55</v>
      </c>
      <c r="J43" s="28">
        <v>46.199999999999996</v>
      </c>
      <c r="K43" s="37">
        <v>41.05</v>
      </c>
      <c r="L43" s="37">
        <v>14.899999999999999</v>
      </c>
      <c r="M43" s="37">
        <v>19.799999999999997</v>
      </c>
      <c r="N43" s="37">
        <v>38.700000000000003</v>
      </c>
      <c r="O43" s="37">
        <v>33.700000000000003</v>
      </c>
      <c r="P43" s="37">
        <v>27</v>
      </c>
      <c r="Q43" s="37">
        <v>7.5999999999999943</v>
      </c>
      <c r="R43" s="37">
        <v>7.9499999999999993</v>
      </c>
      <c r="S43" s="37">
        <v>9</v>
      </c>
      <c r="T43" s="37">
        <v>10.600000000000001</v>
      </c>
      <c r="U43" s="37">
        <v>37.298387096774192</v>
      </c>
      <c r="V43" s="37">
        <v>25.204918032786882</v>
      </c>
      <c r="W43" s="37">
        <v>13.400000000000002</v>
      </c>
      <c r="X43" s="37">
        <v>24.4</v>
      </c>
      <c r="Y43" s="37">
        <v>24.395161290322577</v>
      </c>
      <c r="Z43" s="37">
        <v>26.6</v>
      </c>
      <c r="AA43" s="37">
        <v>16.8</v>
      </c>
      <c r="AB43" s="37">
        <v>30.599999999999994</v>
      </c>
      <c r="AC43" s="64">
        <v>27.62096774193548</v>
      </c>
      <c r="AD43" s="64">
        <v>-4.6000000000000014</v>
      </c>
      <c r="AE43" s="64">
        <v>4.6747967479674806</v>
      </c>
      <c r="AF43" s="64">
        <v>-17.999999999999996</v>
      </c>
    </row>
    <row r="44" spans="1:32" ht="18" customHeight="1" x14ac:dyDescent="0.25">
      <c r="A44" s="205" t="s">
        <v>234</v>
      </c>
      <c r="B44" s="37">
        <v>-25.675675675675677</v>
      </c>
      <c r="C44" s="28">
        <v>7.4468085106382986</v>
      </c>
      <c r="D44" s="38">
        <v>-26.5625</v>
      </c>
      <c r="E44" s="38">
        <v>23.809523809523807</v>
      </c>
      <c r="F44" s="37">
        <v>21.428571428571427</v>
      </c>
      <c r="G44" s="37">
        <v>30.701754385964904</v>
      </c>
      <c r="H44" s="37">
        <v>23.529411764705884</v>
      </c>
      <c r="I44" s="28">
        <v>12.857142857142858</v>
      </c>
      <c r="J44" s="28">
        <v>43.333333333333321</v>
      </c>
      <c r="K44" s="37">
        <v>27.027027027027025</v>
      </c>
      <c r="L44" s="37">
        <v>-6.1224489795918302</v>
      </c>
      <c r="M44" s="37">
        <v>-26.388888888888886</v>
      </c>
      <c r="N44" s="37">
        <v>34.313725490196084</v>
      </c>
      <c r="O44" s="37">
        <v>23.076923076923077</v>
      </c>
      <c r="P44" s="37">
        <v>6.8</v>
      </c>
      <c r="Q44" s="37">
        <v>-22.58064516129032</v>
      </c>
      <c r="R44" s="37">
        <v>11.764705882352944</v>
      </c>
      <c r="S44" s="37">
        <v>6.5217391304347814</v>
      </c>
      <c r="T44" s="37">
        <v>-2.777777777777775</v>
      </c>
      <c r="U44" s="37">
        <v>45</v>
      </c>
      <c r="V44" s="37">
        <v>-39.285714285714292</v>
      </c>
      <c r="W44" s="37">
        <v>12.5</v>
      </c>
      <c r="X44" s="37">
        <v>26.47058823529412</v>
      </c>
      <c r="Y44" s="37">
        <v>10</v>
      </c>
      <c r="Z44" s="37">
        <v>16.666666666666668</v>
      </c>
      <c r="AA44" s="37">
        <v>0</v>
      </c>
      <c r="AB44" s="37">
        <v>-34.375</v>
      </c>
      <c r="AC44" s="64">
        <v>-23.684210526315788</v>
      </c>
      <c r="AD44" s="64">
        <v>-6.2499999999999929</v>
      </c>
      <c r="AE44" s="64">
        <v>-34.61538461538462</v>
      </c>
      <c r="AF44" s="64">
        <v>-56.756756756756758</v>
      </c>
    </row>
    <row r="45" spans="1:32" ht="15.75" x14ac:dyDescent="0.25">
      <c r="A45" s="205" t="s">
        <v>235</v>
      </c>
      <c r="B45" s="37">
        <v>3.3898305084745779</v>
      </c>
      <c r="C45" s="28">
        <v>11.235955056179776</v>
      </c>
      <c r="D45" s="38">
        <v>6.6037735849056638</v>
      </c>
      <c r="E45" s="38">
        <v>20.138888888888886</v>
      </c>
      <c r="F45" s="37">
        <v>43.13725490196078</v>
      </c>
      <c r="G45" s="37">
        <v>28.787878787878785</v>
      </c>
      <c r="H45" s="37">
        <v>41.397849462365585</v>
      </c>
      <c r="I45" s="28">
        <v>54.545454545454547</v>
      </c>
      <c r="J45" s="28">
        <v>37.804878048780488</v>
      </c>
      <c r="K45" s="37">
        <v>44.186046511627907</v>
      </c>
      <c r="L45" s="37">
        <v>16.470588235294123</v>
      </c>
      <c r="M45" s="37">
        <v>18.39622641509434</v>
      </c>
      <c r="N45" s="37">
        <v>38.41463414634147</v>
      </c>
      <c r="O45" s="37">
        <v>47.142857142857139</v>
      </c>
      <c r="P45" s="37">
        <v>27.1</v>
      </c>
      <c r="Q45" s="37">
        <v>-3.6082474226804138</v>
      </c>
      <c r="R45" s="37">
        <v>-9.6385542168674689</v>
      </c>
      <c r="S45" s="37">
        <v>-6.6265060240963862</v>
      </c>
      <c r="T45" s="37">
        <v>1.5267175572519101</v>
      </c>
      <c r="U45" s="37">
        <v>34.466019417475735</v>
      </c>
      <c r="V45" s="37">
        <v>31.418918918918923</v>
      </c>
      <c r="W45" s="37">
        <v>9.0090090090090058</v>
      </c>
      <c r="X45" s="37">
        <v>18.888888888888893</v>
      </c>
      <c r="Y45" s="37">
        <v>8.2568807339449535</v>
      </c>
      <c r="Z45" s="37">
        <v>12.676056338028166</v>
      </c>
      <c r="AA45" s="37">
        <v>1.8518518518518512</v>
      </c>
      <c r="AB45" s="37">
        <v>11.363636363636363</v>
      </c>
      <c r="AC45" s="64">
        <v>5.46875</v>
      </c>
      <c r="AD45" s="64">
        <v>-16.470588235294116</v>
      </c>
      <c r="AE45" s="64">
        <v>2.7472527472527517</v>
      </c>
      <c r="AF45" s="64">
        <v>-25.657894736842103</v>
      </c>
    </row>
    <row r="46" spans="1:32" ht="15.75" x14ac:dyDescent="0.25">
      <c r="A46" s="206" t="s">
        <v>238</v>
      </c>
      <c r="B46" s="37">
        <v>22.471910112359552</v>
      </c>
      <c r="C46" s="28">
        <v>10</v>
      </c>
      <c r="D46" s="38">
        <v>22.972972972972975</v>
      </c>
      <c r="E46" s="38">
        <v>31.481481481481474</v>
      </c>
      <c r="F46" s="37">
        <v>55.55555555555555</v>
      </c>
      <c r="G46" s="37">
        <v>33.75</v>
      </c>
      <c r="H46" s="37">
        <v>48.529411764705884</v>
      </c>
      <c r="I46" s="28">
        <v>47.727272727272734</v>
      </c>
      <c r="J46" s="28">
        <v>50</v>
      </c>
      <c r="K46" s="37">
        <v>35.227272727272727</v>
      </c>
      <c r="L46" s="37">
        <v>21.25</v>
      </c>
      <c r="M46" s="37">
        <v>36.764705882352942</v>
      </c>
      <c r="N46" s="37">
        <v>55.208333333333329</v>
      </c>
      <c r="O46" s="37">
        <v>36.231884057971016</v>
      </c>
      <c r="P46" s="37">
        <v>18.100000000000001</v>
      </c>
      <c r="Q46" s="37">
        <v>20.27027027027027</v>
      </c>
      <c r="R46" s="37">
        <v>9.5238095238095184</v>
      </c>
      <c r="S46" s="37">
        <v>9.3749999999999964</v>
      </c>
      <c r="T46" s="37">
        <v>18.75</v>
      </c>
      <c r="U46" s="37">
        <v>46.363636363636367</v>
      </c>
      <c r="V46" s="37">
        <v>36.04651162790698</v>
      </c>
      <c r="W46" s="37">
        <v>21.428571428571434</v>
      </c>
      <c r="X46" s="37">
        <v>22.5</v>
      </c>
      <c r="Y46" s="37">
        <v>38.82352941176471</v>
      </c>
      <c r="Z46" s="37">
        <v>24.545454545454554</v>
      </c>
      <c r="AA46" s="37">
        <v>25</v>
      </c>
      <c r="AB46" s="37">
        <v>51.456310679611654</v>
      </c>
      <c r="AC46" s="64">
        <v>37.362637362637358</v>
      </c>
      <c r="AD46" s="64">
        <v>-2.2471910112359552</v>
      </c>
      <c r="AE46" s="64">
        <v>-7.8651685393258433</v>
      </c>
      <c r="AF46" s="64">
        <v>-1.3157894736842124</v>
      </c>
    </row>
    <row r="47" spans="1:32" ht="15.75" x14ac:dyDescent="0.25">
      <c r="A47" s="206" t="s">
        <v>237</v>
      </c>
      <c r="B47" s="37">
        <v>3.4090909090909136</v>
      </c>
      <c r="C47" s="28">
        <v>10.714285714285712</v>
      </c>
      <c r="D47" s="38">
        <v>-20</v>
      </c>
      <c r="E47" s="38">
        <v>29.166666666666671</v>
      </c>
      <c r="F47" s="37">
        <v>16.666666666666661</v>
      </c>
      <c r="G47" s="37">
        <v>50</v>
      </c>
      <c r="H47" s="37">
        <v>22.619047619047613</v>
      </c>
      <c r="I47" s="28">
        <v>61.1111111111111</v>
      </c>
      <c r="J47" s="28">
        <v>61.25</v>
      </c>
      <c r="K47" s="37">
        <v>63.043478260869563</v>
      </c>
      <c r="L47" s="37">
        <v>52.941176470588232</v>
      </c>
      <c r="M47" s="37">
        <v>36.25</v>
      </c>
      <c r="N47" s="37">
        <v>30.597014925373127</v>
      </c>
      <c r="O47" s="37">
        <v>21.875</v>
      </c>
      <c r="P47" s="37">
        <v>57.3</v>
      </c>
      <c r="Q47" s="37">
        <v>30.208333333333321</v>
      </c>
      <c r="R47" s="37">
        <v>19.791666666666664</v>
      </c>
      <c r="S47" s="37">
        <v>36.458333333333329</v>
      </c>
      <c r="T47" s="37">
        <v>39.65517241379311</v>
      </c>
      <c r="U47" s="37">
        <v>29.999999999999996</v>
      </c>
      <c r="V47" s="37">
        <v>42</v>
      </c>
      <c r="W47" s="37">
        <v>10.714285714285712</v>
      </c>
      <c r="X47" s="37">
        <v>34.126984126984127</v>
      </c>
      <c r="Y47" s="37">
        <v>36.734693877551017</v>
      </c>
      <c r="Z47" s="37">
        <v>46.825396825396822</v>
      </c>
      <c r="AA47" s="37">
        <v>50</v>
      </c>
      <c r="AB47" s="37">
        <v>44.186046511627907</v>
      </c>
      <c r="AC47" s="64">
        <v>47.972972972972975</v>
      </c>
      <c r="AD47" s="64">
        <v>11.538461538461547</v>
      </c>
      <c r="AE47" s="64">
        <v>38.679245283018872</v>
      </c>
      <c r="AF47" s="64">
        <v>-5.7377049180327866</v>
      </c>
    </row>
    <row r="48" spans="1:32" x14ac:dyDescent="0.2">
      <c r="A48" s="204" t="s">
        <v>91</v>
      </c>
      <c r="B48" s="37">
        <v>1</v>
      </c>
      <c r="C48" s="28">
        <v>1.6000000000000014</v>
      </c>
      <c r="D48" s="38">
        <v>-11.6</v>
      </c>
      <c r="E48" s="38">
        <v>0.69999999999999929</v>
      </c>
      <c r="F48" s="37">
        <v>11.399999999999999</v>
      </c>
      <c r="G48" s="37">
        <v>11.8</v>
      </c>
      <c r="H48" s="37">
        <v>30.8</v>
      </c>
      <c r="I48" s="28">
        <v>22.1</v>
      </c>
      <c r="J48" s="28">
        <v>35.799999999999997</v>
      </c>
      <c r="K48" s="37">
        <v>30.5</v>
      </c>
      <c r="L48" s="37">
        <v>4.6999999999999993</v>
      </c>
      <c r="M48" s="37">
        <v>0.40000000000000213</v>
      </c>
      <c r="N48" s="37">
        <v>26.2</v>
      </c>
      <c r="O48" s="37">
        <v>20.700000000000003</v>
      </c>
      <c r="P48" s="37">
        <v>16</v>
      </c>
      <c r="Q48" s="37">
        <v>5.5999999999999979</v>
      </c>
      <c r="R48" s="37">
        <v>-4.3999999999999986</v>
      </c>
      <c r="S48" s="37">
        <v>-8.4</v>
      </c>
      <c r="T48" s="37">
        <v>-20.967741935483872</v>
      </c>
      <c r="U48" s="37">
        <v>23.387096774193552</v>
      </c>
      <c r="V48" s="37">
        <v>2.8688524590163933</v>
      </c>
      <c r="W48" s="37">
        <v>7.2289156626506035</v>
      </c>
      <c r="X48" s="37">
        <v>13.600000000000005</v>
      </c>
      <c r="Y48" s="37">
        <v>21.37096774193548</v>
      </c>
      <c r="Z48" s="37">
        <v>17.599999999999998</v>
      </c>
      <c r="AA48" s="37">
        <v>19.599999999999998</v>
      </c>
      <c r="AB48" s="37">
        <v>0.79999999999999716</v>
      </c>
      <c r="AC48" s="64">
        <v>29.554655870445341</v>
      </c>
      <c r="AD48" s="64">
        <v>-7.9999999999999964</v>
      </c>
      <c r="AE48" s="64">
        <v>-2.0325203252032544</v>
      </c>
      <c r="AF48" s="64">
        <v>-36.800000000000004</v>
      </c>
    </row>
    <row r="49" spans="1:32" ht="15.75" x14ac:dyDescent="0.25">
      <c r="A49" s="205" t="s">
        <v>234</v>
      </c>
      <c r="B49" s="37">
        <v>0</v>
      </c>
      <c r="C49" s="28">
        <v>-4.2553191489361701</v>
      </c>
      <c r="D49" s="38">
        <v>-43.75</v>
      </c>
      <c r="E49" s="38">
        <v>0</v>
      </c>
      <c r="F49" s="37">
        <v>14.285714285714281</v>
      </c>
      <c r="G49" s="37">
        <v>5.2631578947368425</v>
      </c>
      <c r="H49" s="37">
        <v>23.52941176470588</v>
      </c>
      <c r="I49" s="28">
        <v>2.8571428571428577</v>
      </c>
      <c r="J49" s="28">
        <v>16.666666666666668</v>
      </c>
      <c r="K49" s="37">
        <v>10.810810810810811</v>
      </c>
      <c r="L49" s="37">
        <v>-14.285714285714285</v>
      </c>
      <c r="M49" s="37">
        <v>-25.000000000000004</v>
      </c>
      <c r="N49" s="37">
        <v>37.254901960784316</v>
      </c>
      <c r="O49" s="37">
        <v>-38.461538461538467</v>
      </c>
      <c r="P49" s="37">
        <v>-27.3</v>
      </c>
      <c r="Q49" s="37">
        <v>-25.806451612903224</v>
      </c>
      <c r="R49" s="37">
        <v>-18.75</v>
      </c>
      <c r="S49" s="37">
        <v>-17.391304347826086</v>
      </c>
      <c r="T49" s="37">
        <v>-43.75</v>
      </c>
      <c r="U49" s="37">
        <v>10</v>
      </c>
      <c r="V49" s="37">
        <v>-21.428571428571427</v>
      </c>
      <c r="W49" s="37">
        <v>10</v>
      </c>
      <c r="X49" s="37">
        <v>5.8823529411764701</v>
      </c>
      <c r="Y49" s="37">
        <v>0</v>
      </c>
      <c r="Z49" s="37">
        <v>33.333333333333329</v>
      </c>
      <c r="AA49" s="37">
        <v>0</v>
      </c>
      <c r="AB49" s="37">
        <v>-25</v>
      </c>
      <c r="AC49" s="64">
        <v>11.111111111111111</v>
      </c>
      <c r="AD49" s="64">
        <v>-20.833333333333336</v>
      </c>
      <c r="AE49" s="64">
        <v>-38.461538461538467</v>
      </c>
      <c r="AF49" s="64">
        <v>-54.054054054054056</v>
      </c>
    </row>
    <row r="50" spans="1:32" ht="15.75" x14ac:dyDescent="0.25">
      <c r="A50" s="205" t="s">
        <v>235</v>
      </c>
      <c r="B50" s="37">
        <v>-4.2372881355932179</v>
      </c>
      <c r="C50" s="28">
        <v>11.235955056179773</v>
      </c>
      <c r="D50" s="38">
        <v>-1.8867924528301856</v>
      </c>
      <c r="E50" s="38">
        <v>1.3888888888888928</v>
      </c>
      <c r="F50" s="37">
        <v>7.8431372549019613</v>
      </c>
      <c r="G50" s="37">
        <v>4.5454545454545432</v>
      </c>
      <c r="H50" s="37">
        <v>27.956989247311832</v>
      </c>
      <c r="I50" s="28">
        <v>36.36363636363636</v>
      </c>
      <c r="J50" s="28">
        <v>36.585365853658544</v>
      </c>
      <c r="K50" s="37">
        <v>29.069767441860463</v>
      </c>
      <c r="L50" s="37">
        <v>-1.1764705882352935</v>
      </c>
      <c r="M50" s="37">
        <v>-3.7735849056603747</v>
      </c>
      <c r="N50" s="37">
        <v>26.829268292682929</v>
      </c>
      <c r="O50" s="37">
        <v>34.285714285714285</v>
      </c>
      <c r="P50" s="37">
        <v>10.4</v>
      </c>
      <c r="Q50" s="37">
        <v>-8.2474226804123703</v>
      </c>
      <c r="R50" s="37">
        <v>-16.867469879518072</v>
      </c>
      <c r="S50" s="37">
        <v>-34.939759036144579</v>
      </c>
      <c r="T50" s="37">
        <v>-30.534351145038169</v>
      </c>
      <c r="U50" s="37">
        <v>13.592233009708737</v>
      </c>
      <c r="V50" s="37">
        <v>0</v>
      </c>
      <c r="W50" s="37">
        <v>-8.1081081081081088</v>
      </c>
      <c r="X50" s="37">
        <v>6.666666666666667</v>
      </c>
      <c r="Y50" s="37">
        <v>2.7522935779816518</v>
      </c>
      <c r="Z50" s="37">
        <v>-2.8169014084507045</v>
      </c>
      <c r="AA50" s="37">
        <v>-11.111111111111111</v>
      </c>
      <c r="AB50" s="37">
        <v>-11.363636363636363</v>
      </c>
      <c r="AC50" s="64">
        <v>-3.125</v>
      </c>
      <c r="AD50" s="64">
        <v>-31.764705882352938</v>
      </c>
      <c r="AE50" s="64">
        <v>-7.6923076923076925</v>
      </c>
      <c r="AF50" s="64">
        <v>-36.84210526315789</v>
      </c>
    </row>
    <row r="51" spans="1:32" ht="15.75" x14ac:dyDescent="0.25">
      <c r="A51" s="206" t="s">
        <v>238</v>
      </c>
      <c r="B51" s="71">
        <v>11.494252873563218</v>
      </c>
      <c r="C51" s="28">
        <v>-8.571428571428573</v>
      </c>
      <c r="D51" s="38">
        <v>-10.810810810810811</v>
      </c>
      <c r="E51" s="38">
        <v>-3.7037037037037024</v>
      </c>
      <c r="F51" s="37">
        <v>19.444444444444446</v>
      </c>
      <c r="G51" s="37">
        <v>12.500000000000004</v>
      </c>
      <c r="H51" s="71">
        <v>25</v>
      </c>
      <c r="I51" s="28">
        <v>24.242424242424246</v>
      </c>
      <c r="J51" s="28">
        <v>36.956521739130437</v>
      </c>
      <c r="K51" s="37">
        <v>38.636363636363633</v>
      </c>
      <c r="L51" s="37">
        <v>22.5</v>
      </c>
      <c r="M51" s="37">
        <v>1.470588235294116</v>
      </c>
      <c r="N51" s="37">
        <v>18.75</v>
      </c>
      <c r="O51" s="37">
        <v>27.536231884057973</v>
      </c>
      <c r="P51" s="37">
        <v>26.4</v>
      </c>
      <c r="Q51" s="37">
        <v>20.27027027027027</v>
      </c>
      <c r="R51" s="37">
        <v>-7.3170731707317067</v>
      </c>
      <c r="S51" s="37">
        <v>5.2631578947368416</v>
      </c>
      <c r="T51" s="37">
        <v>-18.055555555555554</v>
      </c>
      <c r="U51" s="37">
        <v>43.636363636363633</v>
      </c>
      <c r="V51" s="37">
        <v>14.285714285714285</v>
      </c>
      <c r="W51" s="37">
        <v>21.052631578947366</v>
      </c>
      <c r="X51" s="37">
        <v>20</v>
      </c>
      <c r="Y51" s="37">
        <v>40</v>
      </c>
      <c r="Z51" s="37">
        <v>12.727272727272727</v>
      </c>
      <c r="AA51" s="37">
        <v>40.384615384615387</v>
      </c>
      <c r="AB51" s="37">
        <v>7.7669902912621351</v>
      </c>
      <c r="AC51" s="64">
        <v>29.670329670329672</v>
      </c>
      <c r="AD51" s="64">
        <v>2.2471910112359552</v>
      </c>
      <c r="AE51" s="64">
        <v>1.1235955056179776</v>
      </c>
      <c r="AF51" s="64">
        <v>-34.210526315789473</v>
      </c>
    </row>
    <row r="52" spans="1:32" ht="15.75" x14ac:dyDescent="0.25">
      <c r="A52" s="206" t="s">
        <v>237</v>
      </c>
      <c r="B52" s="71">
        <v>-2.2727272727272734</v>
      </c>
      <c r="C52" s="28">
        <v>-14.285714285714285</v>
      </c>
      <c r="D52" s="38">
        <v>-13.333333333333332</v>
      </c>
      <c r="E52" s="38">
        <v>8.3333333333333321</v>
      </c>
      <c r="F52" s="37">
        <v>0</v>
      </c>
      <c r="G52" s="37">
        <v>47.826086956521735</v>
      </c>
      <c r="H52" s="71">
        <v>52.38095238095238</v>
      </c>
      <c r="I52" s="28">
        <v>7.4074074074074048</v>
      </c>
      <c r="J52" s="28">
        <v>47.5</v>
      </c>
      <c r="K52" s="37">
        <v>52.173913043478265</v>
      </c>
      <c r="L52" s="37">
        <v>47.058823529411768</v>
      </c>
      <c r="M52" s="37">
        <v>32.5</v>
      </c>
      <c r="N52" s="37">
        <v>22.388059701492537</v>
      </c>
      <c r="O52" s="37">
        <v>18.75</v>
      </c>
      <c r="P52" s="37">
        <v>26.8</v>
      </c>
      <c r="Q52" s="37">
        <v>31.25</v>
      </c>
      <c r="R52" s="37">
        <v>17.021276595744681</v>
      </c>
      <c r="S52" s="37">
        <v>14.583333333333334</v>
      </c>
      <c r="T52" s="37">
        <v>27.586206896551722</v>
      </c>
      <c r="U52" s="37">
        <v>28.333333333333332</v>
      </c>
      <c r="V52" s="37">
        <v>28.000000000000004</v>
      </c>
      <c r="W52" s="37">
        <v>21.428571428571427</v>
      </c>
      <c r="X52" s="37">
        <v>17.460317460317459</v>
      </c>
      <c r="Y52" s="37">
        <v>32.653061224489797</v>
      </c>
      <c r="Z52" s="37">
        <v>47.619047619047613</v>
      </c>
      <c r="AA52" s="37">
        <v>62.5</v>
      </c>
      <c r="AB52" s="37">
        <v>18.604651162790699</v>
      </c>
      <c r="AC52" s="64">
        <v>62.162162162162161</v>
      </c>
      <c r="AD52" s="64">
        <v>19.230769230769234</v>
      </c>
      <c r="AE52" s="64">
        <v>11.320754716981133</v>
      </c>
      <c r="AF52" s="64">
        <v>-29.508196721311474</v>
      </c>
    </row>
    <row r="53" spans="1:32" ht="14.25" customHeight="1" x14ac:dyDescent="0.2">
      <c r="A53" s="204" t="s">
        <v>93</v>
      </c>
      <c r="B53" s="37">
        <v>68</v>
      </c>
      <c r="C53" s="28">
        <v>67.55</v>
      </c>
      <c r="D53" s="38">
        <v>55.8</v>
      </c>
      <c r="E53" s="38">
        <v>59.800000000000004</v>
      </c>
      <c r="F53" s="37">
        <v>60.15</v>
      </c>
      <c r="G53" s="37">
        <v>52.4</v>
      </c>
      <c r="H53" s="37">
        <v>61.55</v>
      </c>
      <c r="I53" s="28">
        <v>48.25</v>
      </c>
      <c r="J53" s="28">
        <v>53</v>
      </c>
      <c r="K53" s="37">
        <v>54.2</v>
      </c>
      <c r="L53" s="37">
        <v>62.25</v>
      </c>
      <c r="M53" s="37">
        <v>55.199999999999996</v>
      </c>
      <c r="N53" s="37">
        <v>66</v>
      </c>
      <c r="O53" s="37">
        <v>52.3</v>
      </c>
      <c r="P53" s="37">
        <v>60</v>
      </c>
      <c r="Q53" s="37">
        <v>58.20000000000001</v>
      </c>
      <c r="R53" s="37">
        <v>64.399999999999991</v>
      </c>
      <c r="S53" s="37">
        <v>52.000000000000007</v>
      </c>
      <c r="T53" s="37">
        <v>66.400000000000006</v>
      </c>
      <c r="U53" s="37">
        <v>66.532258064516128</v>
      </c>
      <c r="V53" s="37">
        <v>62.195121951219519</v>
      </c>
      <c r="W53" s="37">
        <v>60.199999999999996</v>
      </c>
      <c r="X53" s="37">
        <v>51.800000000000004</v>
      </c>
      <c r="Y53" s="37">
        <v>64.112903225806448</v>
      </c>
      <c r="Z53" s="37">
        <v>51.20000000000001</v>
      </c>
      <c r="AA53" s="37">
        <v>55.309734513274336</v>
      </c>
      <c r="AB53" s="37">
        <v>65</v>
      </c>
      <c r="AC53" s="64">
        <v>46.16935483870968</v>
      </c>
      <c r="AD53" s="64">
        <v>50.199999999999996</v>
      </c>
      <c r="AE53" s="64">
        <v>58.571428571428569</v>
      </c>
      <c r="AF53" s="64">
        <v>47.177419354838705</v>
      </c>
    </row>
    <row r="54" spans="1:32" ht="15.75" x14ac:dyDescent="0.25">
      <c r="A54" s="205" t="s">
        <v>234</v>
      </c>
      <c r="B54" s="37">
        <v>56.944444444444443</v>
      </c>
      <c r="C54" s="28">
        <v>60.638297872340431</v>
      </c>
      <c r="D54" s="38">
        <v>42.1875</v>
      </c>
      <c r="E54" s="38">
        <v>49.999999999999993</v>
      </c>
      <c r="F54" s="37">
        <v>71.428571428571416</v>
      </c>
      <c r="G54" s="37">
        <v>56.140350877192972</v>
      </c>
      <c r="H54" s="37">
        <v>55.882352941176464</v>
      </c>
      <c r="I54" s="28">
        <v>52.857142857142861</v>
      </c>
      <c r="J54" s="28">
        <v>63.333333333333329</v>
      </c>
      <c r="K54" s="37">
        <v>58.108108108108112</v>
      </c>
      <c r="L54" s="37">
        <v>64.285714285714278</v>
      </c>
      <c r="M54" s="37">
        <v>-63.513513513513516</v>
      </c>
      <c r="N54" s="37">
        <v>66.666666666666671</v>
      </c>
      <c r="O54" s="37">
        <v>42.307692307692307</v>
      </c>
      <c r="P54" s="37">
        <v>40.9</v>
      </c>
      <c r="Q54" s="37">
        <v>70.967741935483872</v>
      </c>
      <c r="R54" s="37">
        <v>29.411764705882355</v>
      </c>
      <c r="S54" s="37">
        <v>36.36363636363636</v>
      </c>
      <c r="T54" s="37">
        <v>69.444444444444457</v>
      </c>
      <c r="U54" s="37">
        <v>58.333333333333336</v>
      </c>
      <c r="V54" s="37">
        <v>48.214285714285715</v>
      </c>
      <c r="W54" s="37">
        <v>55</v>
      </c>
      <c r="X54" s="37">
        <v>32.352941176470587</v>
      </c>
      <c r="Y54" s="37">
        <v>30</v>
      </c>
      <c r="Z54" s="37">
        <v>0</v>
      </c>
      <c r="AA54" s="37">
        <v>75</v>
      </c>
      <c r="AB54" s="37">
        <v>40.625</v>
      </c>
      <c r="AC54" s="64">
        <v>7.8947368421052637</v>
      </c>
      <c r="AD54" s="64">
        <v>31.249999999999993</v>
      </c>
      <c r="AE54" s="64">
        <v>50</v>
      </c>
      <c r="AF54" s="64">
        <v>14.864864864864863</v>
      </c>
    </row>
    <row r="55" spans="1:32" ht="15.75" x14ac:dyDescent="0.25">
      <c r="A55" s="205" t="s">
        <v>235</v>
      </c>
      <c r="B55" s="37">
        <v>68.487394957983199</v>
      </c>
      <c r="C55" s="28">
        <v>69.101123595505626</v>
      </c>
      <c r="D55" s="38">
        <v>52.35849056603773</v>
      </c>
      <c r="E55" s="38">
        <v>63.194444444444436</v>
      </c>
      <c r="F55" s="37">
        <v>63.725490196078439</v>
      </c>
      <c r="G55" s="37">
        <v>52.272727272727266</v>
      </c>
      <c r="H55" s="37">
        <v>62.365591397849457</v>
      </c>
      <c r="I55" s="28">
        <v>60.606060606060609</v>
      </c>
      <c r="J55" s="28">
        <v>60.975609756097562</v>
      </c>
      <c r="K55" s="37">
        <v>58.139534883720927</v>
      </c>
      <c r="L55" s="37">
        <v>65.294117647058826</v>
      </c>
      <c r="M55" s="37">
        <v>-83.333333333333343</v>
      </c>
      <c r="N55" s="37">
        <v>68.902439024390247</v>
      </c>
      <c r="O55" s="37">
        <v>61.428571428571423</v>
      </c>
      <c r="P55" s="37">
        <v>66.7</v>
      </c>
      <c r="Q55" s="37">
        <v>59.278350515463913</v>
      </c>
      <c r="R55" s="37">
        <v>60.24096385542169</v>
      </c>
      <c r="S55" s="37">
        <v>50</v>
      </c>
      <c r="T55" s="37">
        <v>71.755725190839684</v>
      </c>
      <c r="U55" s="37">
        <v>71.359223300970868</v>
      </c>
      <c r="V55" s="37">
        <v>63.666666666666657</v>
      </c>
      <c r="W55" s="37">
        <v>64.414414414414409</v>
      </c>
      <c r="X55" s="37">
        <v>53.333333333333329</v>
      </c>
      <c r="Y55" s="37">
        <v>67.431192660550465</v>
      </c>
      <c r="Z55" s="37">
        <v>54.225352112676049</v>
      </c>
      <c r="AA55" s="37">
        <v>55.555555555555557</v>
      </c>
      <c r="AB55" s="37">
        <v>67.61363636363636</v>
      </c>
      <c r="AC55" s="64">
        <v>50.78125</v>
      </c>
      <c r="AD55" s="64">
        <v>46.470588235294116</v>
      </c>
      <c r="AE55" s="64">
        <v>50.555555555555557</v>
      </c>
      <c r="AF55" s="64">
        <v>54</v>
      </c>
    </row>
    <row r="56" spans="1:32" ht="15.75" x14ac:dyDescent="0.25">
      <c r="A56" s="206" t="s">
        <v>238</v>
      </c>
      <c r="B56" s="37">
        <v>75.280898876404493</v>
      </c>
      <c r="C56" s="28">
        <v>70</v>
      </c>
      <c r="D56" s="38">
        <v>56.756756756756758</v>
      </c>
      <c r="E56" s="38">
        <v>59.259259259259252</v>
      </c>
      <c r="F56" s="37">
        <v>52.777777777777786</v>
      </c>
      <c r="G56" s="37">
        <v>43.75</v>
      </c>
      <c r="H56" s="37">
        <v>64.705882352941174</v>
      </c>
      <c r="I56" s="28">
        <v>50</v>
      </c>
      <c r="J56" s="28">
        <v>39.130434782608695</v>
      </c>
      <c r="K56" s="37">
        <v>53.409090909090907</v>
      </c>
      <c r="L56" s="37">
        <v>51.25</v>
      </c>
      <c r="M56" s="37">
        <v>-31.770833333333343</v>
      </c>
      <c r="N56" s="37">
        <v>54.166666666666664</v>
      </c>
      <c r="O56" s="37">
        <v>55.072463768115938</v>
      </c>
      <c r="P56" s="37">
        <v>56.6</v>
      </c>
      <c r="Q56" s="37">
        <v>51.351351351351347</v>
      </c>
      <c r="R56" s="37">
        <v>67.261904761904745</v>
      </c>
      <c r="S56" s="37">
        <v>56.914893617021278</v>
      </c>
      <c r="T56" s="37">
        <v>60.416666666666671</v>
      </c>
      <c r="U56" s="37">
        <v>63.636363636363633</v>
      </c>
      <c r="V56" s="37">
        <v>61.627906976744185</v>
      </c>
      <c r="W56" s="37">
        <v>61.038961038961034</v>
      </c>
      <c r="X56" s="37">
        <v>56.25</v>
      </c>
      <c r="Y56" s="37">
        <v>65.882352941176464</v>
      </c>
      <c r="Z56" s="37">
        <v>50</v>
      </c>
      <c r="AA56" s="37">
        <v>57.692307692307693</v>
      </c>
      <c r="AB56" s="37">
        <v>66.504854368932044</v>
      </c>
      <c r="AC56" s="64">
        <v>47.802197802197796</v>
      </c>
      <c r="AD56" s="64">
        <v>65.730337078651687</v>
      </c>
      <c r="AE56" s="64">
        <v>70.224719101123597</v>
      </c>
      <c r="AF56" s="64">
        <v>48.666666666666671</v>
      </c>
    </row>
    <row r="57" spans="1:32" ht="16.5" thickBot="1" x14ac:dyDescent="0.3">
      <c r="A57" s="207" t="s">
        <v>237</v>
      </c>
      <c r="B57" s="45">
        <v>68.181818181818187</v>
      </c>
      <c r="C57" s="36">
        <v>75</v>
      </c>
      <c r="D57" s="81">
        <v>30</v>
      </c>
      <c r="E57" s="81">
        <v>58.333333333333336</v>
      </c>
      <c r="F57" s="45">
        <v>50</v>
      </c>
      <c r="G57" s="45">
        <v>58.695652173913047</v>
      </c>
      <c r="H57" s="45">
        <v>59.523809523809518</v>
      </c>
      <c r="I57" s="36">
        <v>7.4074074074074119</v>
      </c>
      <c r="J57" s="36">
        <v>45</v>
      </c>
      <c r="K57" s="36">
        <v>34.782608695652172</v>
      </c>
      <c r="L57" s="36">
        <v>67.64705882352942</v>
      </c>
      <c r="M57" s="36">
        <v>-24.025974025974016</v>
      </c>
      <c r="N57" s="36">
        <v>70.149253731343279</v>
      </c>
      <c r="O57" s="36">
        <v>39.0625</v>
      </c>
      <c r="P57" s="36">
        <v>62.2</v>
      </c>
      <c r="Q57" s="36">
        <v>58.333333333333343</v>
      </c>
      <c r="R57" s="36">
        <v>71.875</v>
      </c>
      <c r="S57" s="36">
        <v>56.25</v>
      </c>
      <c r="T57" s="36">
        <v>55.172413793103445</v>
      </c>
      <c r="U57" s="36">
        <v>65.000000000000014</v>
      </c>
      <c r="V57" s="36">
        <v>70</v>
      </c>
      <c r="W57" s="36">
        <v>50</v>
      </c>
      <c r="X57" s="36">
        <v>49.206349206349202</v>
      </c>
      <c r="Y57" s="36">
        <v>57.142857142857146</v>
      </c>
      <c r="Z57" s="36">
        <v>54.761904761904752</v>
      </c>
      <c r="AA57" s="36">
        <v>50</v>
      </c>
      <c r="AB57" s="36">
        <v>65.116279069767444</v>
      </c>
      <c r="AC57" s="64">
        <v>50</v>
      </c>
      <c r="AD57" s="64">
        <v>38.461538461538467</v>
      </c>
      <c r="AE57" s="64">
        <v>54.716981132075475</v>
      </c>
      <c r="AF57" s="64">
        <v>56.557377049180332</v>
      </c>
    </row>
    <row r="58" spans="1:32" s="42" customFormat="1" x14ac:dyDescent="0.2">
      <c r="A58" s="473" t="s">
        <v>150</v>
      </c>
      <c r="B58" s="473"/>
      <c r="C58" s="473"/>
      <c r="D58" s="473"/>
      <c r="E58" s="473"/>
      <c r="F58" s="473"/>
      <c r="G58" s="473"/>
      <c r="H58" s="473"/>
      <c r="I58" s="473"/>
      <c r="J58" s="144"/>
      <c r="K58" s="63"/>
      <c r="L58" s="63"/>
      <c r="M58" s="63"/>
      <c r="N58" s="63"/>
      <c r="O58" s="63"/>
      <c r="P58" s="63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</row>
    <row r="59" spans="1:32" s="148" customFormat="1" x14ac:dyDescent="0.2">
      <c r="A59" s="204" t="s">
        <v>101</v>
      </c>
      <c r="B59" s="82">
        <v>6.8636363636363606</v>
      </c>
      <c r="C59" s="82">
        <v>6.9954545454545416</v>
      </c>
      <c r="D59" s="82">
        <v>13.140909090909089</v>
      </c>
      <c r="E59" s="82">
        <v>-2.5999999999999992</v>
      </c>
      <c r="F59" s="82">
        <v>13.372727272727269</v>
      </c>
      <c r="G59" s="82">
        <v>9.6818181818181817</v>
      </c>
      <c r="H59" s="82">
        <v>17.645454545454548</v>
      </c>
      <c r="I59" s="82">
        <v>11.94545454545454</v>
      </c>
      <c r="J59" s="82">
        <v>18.959090909090914</v>
      </c>
      <c r="K59" s="82">
        <v>17.718181818181819</v>
      </c>
      <c r="L59" s="82">
        <v>13.977272727272727</v>
      </c>
      <c r="M59" s="82">
        <v>7.4909090909090885</v>
      </c>
      <c r="N59" s="82">
        <v>17.84090909090909</v>
      </c>
      <c r="O59" s="82">
        <v>17.640909090909091</v>
      </c>
      <c r="P59" s="82">
        <v>25.036363636363639</v>
      </c>
      <c r="Q59" s="82">
        <v>-0.49090909090909141</v>
      </c>
      <c r="R59" s="82">
        <v>11.75454545454545</v>
      </c>
      <c r="S59" s="82">
        <v>7.363636363636366</v>
      </c>
      <c r="T59" s="82">
        <v>-1.3636363636363591</v>
      </c>
      <c r="U59" s="82">
        <v>14.241202346041053</v>
      </c>
      <c r="V59" s="82">
        <v>-9.9408721359940859</v>
      </c>
      <c r="W59" s="82">
        <v>10.672727272727274</v>
      </c>
      <c r="X59" s="82">
        <v>6.1999999999999993</v>
      </c>
      <c r="Y59" s="82">
        <v>22.800883327199116</v>
      </c>
      <c r="Z59" s="82">
        <v>13.381818181818183</v>
      </c>
      <c r="AA59" s="82">
        <v>28.761061946902657</v>
      </c>
      <c r="AB59" s="82">
        <v>12.218181818181819</v>
      </c>
      <c r="AC59" s="393">
        <v>10.520527859237539</v>
      </c>
      <c r="AD59" s="393">
        <v>-2.6181818181818177</v>
      </c>
      <c r="AE59" s="393">
        <v>0.34976732869004806</v>
      </c>
      <c r="AF59" s="393">
        <v>-5.8612903225806443</v>
      </c>
    </row>
    <row r="60" spans="1:32" x14ac:dyDescent="0.2">
      <c r="A60" s="206" t="s">
        <v>102</v>
      </c>
      <c r="B60" s="37">
        <v>68</v>
      </c>
      <c r="C60" s="38">
        <v>67.55</v>
      </c>
      <c r="D60" s="38">
        <v>55.8</v>
      </c>
      <c r="E60" s="38">
        <v>59.800000000000004</v>
      </c>
      <c r="F60" s="37">
        <v>46.3</v>
      </c>
      <c r="G60" s="37">
        <v>52.4</v>
      </c>
      <c r="H60" s="37">
        <v>61.55</v>
      </c>
      <c r="I60" s="38">
        <v>48.25</v>
      </c>
      <c r="J60" s="38">
        <v>53</v>
      </c>
      <c r="K60" s="37">
        <v>54.2</v>
      </c>
      <c r="L60" s="37">
        <v>62.25</v>
      </c>
      <c r="M60" s="37">
        <v>55.199999999999996</v>
      </c>
      <c r="N60" s="37">
        <v>66</v>
      </c>
      <c r="O60" s="37">
        <v>52.3</v>
      </c>
      <c r="P60" s="37">
        <v>60</v>
      </c>
      <c r="Q60" s="37">
        <v>58.20000000000001</v>
      </c>
      <c r="R60" s="37">
        <v>64.399999999999991</v>
      </c>
      <c r="S60" s="37">
        <v>52.000000000000007</v>
      </c>
      <c r="T60" s="37">
        <v>66.400000000000006</v>
      </c>
      <c r="U60" s="37">
        <v>66.532258064516128</v>
      </c>
      <c r="V60" s="37">
        <v>62.195121951219519</v>
      </c>
      <c r="W60" s="37">
        <v>60.199999999999996</v>
      </c>
      <c r="X60" s="37">
        <v>51.800000000000004</v>
      </c>
      <c r="Y60" s="37">
        <v>64.112903225806448</v>
      </c>
      <c r="Z60" s="37">
        <v>51.20000000000001</v>
      </c>
      <c r="AA60" s="37">
        <v>55.309734513274336</v>
      </c>
      <c r="AB60" s="37">
        <v>65</v>
      </c>
      <c r="AC60" s="64">
        <v>46.16935483870968</v>
      </c>
      <c r="AD60" s="64">
        <v>50.199999999999996</v>
      </c>
      <c r="AE60" s="64">
        <v>58.571428571428569</v>
      </c>
      <c r="AF60" s="64">
        <v>47.177419354838705</v>
      </c>
    </row>
    <row r="61" spans="1:32" x14ac:dyDescent="0.2">
      <c r="A61" s="206" t="s">
        <v>103</v>
      </c>
      <c r="B61" s="35">
        <v>63.6</v>
      </c>
      <c r="C61" s="38">
        <v>59</v>
      </c>
      <c r="D61" s="38">
        <v>61.1</v>
      </c>
      <c r="E61" s="38">
        <v>60.300000000000004</v>
      </c>
      <c r="F61" s="37">
        <v>57.7</v>
      </c>
      <c r="G61" s="37">
        <v>43.75</v>
      </c>
      <c r="H61" s="35">
        <v>59.099999999999994</v>
      </c>
      <c r="I61" s="38">
        <v>49.2</v>
      </c>
      <c r="J61" s="38">
        <v>52.75</v>
      </c>
      <c r="K61" s="37">
        <v>56.8</v>
      </c>
      <c r="L61" s="37">
        <v>53.100000000000009</v>
      </c>
      <c r="M61" s="37">
        <v>46.800000000000004</v>
      </c>
      <c r="N61" s="37">
        <v>60.650000000000006</v>
      </c>
      <c r="O61" s="37">
        <v>48.7</v>
      </c>
      <c r="P61" s="37">
        <v>48.2</v>
      </c>
      <c r="Q61" s="37">
        <v>52.8</v>
      </c>
      <c r="R61" s="37">
        <v>61.3</v>
      </c>
      <c r="S61" s="37">
        <v>58.4</v>
      </c>
      <c r="T61" s="37">
        <v>78.800000000000011</v>
      </c>
      <c r="U61" s="37">
        <v>58.064516129032263</v>
      </c>
      <c r="V61" s="37">
        <v>57.31707317073171</v>
      </c>
      <c r="W61" s="37">
        <v>62.399999999999991</v>
      </c>
      <c r="X61" s="37">
        <v>53.400000000000006</v>
      </c>
      <c r="Y61" s="37">
        <v>65.524193548387089</v>
      </c>
      <c r="Z61" s="37">
        <v>66.400000000000006</v>
      </c>
      <c r="AA61" s="37">
        <v>69.911504424778755</v>
      </c>
      <c r="AB61" s="37">
        <v>65.399999999999991</v>
      </c>
      <c r="AC61" s="64">
        <v>53.225806451612904</v>
      </c>
      <c r="AD61" s="64">
        <v>42.6</v>
      </c>
      <c r="AE61" s="64">
        <v>43.061224489795919</v>
      </c>
      <c r="AF61" s="64">
        <v>43.548387096774199</v>
      </c>
    </row>
    <row r="62" spans="1:32" x14ac:dyDescent="0.2">
      <c r="A62" s="206" t="s">
        <v>104</v>
      </c>
      <c r="B62" s="71">
        <v>-8</v>
      </c>
      <c r="C62" s="38">
        <v>8.0500000000000007</v>
      </c>
      <c r="D62" s="38">
        <v>28.95</v>
      </c>
      <c r="E62" s="38">
        <v>-0.80000000000000426</v>
      </c>
      <c r="F62" s="37">
        <v>5.6999999999999957</v>
      </c>
      <c r="G62" s="37">
        <v>7.75</v>
      </c>
      <c r="H62" s="71">
        <v>-2.9500000000000028</v>
      </c>
      <c r="I62" s="38">
        <v>-5.0999999999999979</v>
      </c>
      <c r="J62" s="38">
        <v>-3.8499999999999943</v>
      </c>
      <c r="K62" s="37">
        <v>-2.6999999999999957</v>
      </c>
      <c r="L62" s="37">
        <v>7.25</v>
      </c>
      <c r="M62" s="37">
        <v>-6.4000000000000057</v>
      </c>
      <c r="N62" s="37">
        <v>13.05</v>
      </c>
      <c r="O62" s="37">
        <v>19.699999999999996</v>
      </c>
      <c r="P62" s="37">
        <v>13.2</v>
      </c>
      <c r="Q62" s="37">
        <v>-4.7999999999999972</v>
      </c>
      <c r="R62" s="37">
        <v>5.2000000000000028</v>
      </c>
      <c r="S62" s="37">
        <v>9.3999999999999986</v>
      </c>
      <c r="T62" s="37">
        <v>-21.199999999999996</v>
      </c>
      <c r="U62" s="37">
        <v>9.0725806451612954</v>
      </c>
      <c r="V62" s="37">
        <v>-18.495934959349597</v>
      </c>
      <c r="W62" s="37">
        <v>-4.1999999999999993</v>
      </c>
      <c r="X62" s="37">
        <v>2.6000000000000014</v>
      </c>
      <c r="Y62" s="37">
        <v>21.457489878542514</v>
      </c>
      <c r="Z62" s="37">
        <v>-12.599999999999994</v>
      </c>
      <c r="AA62" s="37">
        <v>14.601769911504419</v>
      </c>
      <c r="AB62" s="37">
        <v>13.8</v>
      </c>
      <c r="AC62" s="64">
        <v>13.70967741935484</v>
      </c>
      <c r="AD62" s="64">
        <v>-7.7999999999999972</v>
      </c>
      <c r="AE62" s="64">
        <v>-2.8688524590163951</v>
      </c>
      <c r="AF62" s="64">
        <v>-8.0000000000000071</v>
      </c>
    </row>
    <row r="63" spans="1:32" ht="14.25" customHeight="1" x14ac:dyDescent="0.2">
      <c r="A63" s="206" t="s">
        <v>105</v>
      </c>
      <c r="B63" s="37">
        <v>12.850000000000001</v>
      </c>
      <c r="C63" s="38">
        <v>23.75</v>
      </c>
      <c r="D63" s="38">
        <v>33.4</v>
      </c>
      <c r="E63" s="38">
        <v>7.1499999999999986</v>
      </c>
      <c r="F63" s="37">
        <v>44.7</v>
      </c>
      <c r="G63" s="37">
        <v>13.75</v>
      </c>
      <c r="H63" s="37">
        <v>13.3</v>
      </c>
      <c r="I63" s="38">
        <v>4.3499999999999996</v>
      </c>
      <c r="J63" s="38">
        <v>8.1499999999999986</v>
      </c>
      <c r="K63" s="37">
        <v>0.55000000000000426</v>
      </c>
      <c r="L63" s="37">
        <v>19.399999999999999</v>
      </c>
      <c r="M63" s="37">
        <v>8.9999999999999929</v>
      </c>
      <c r="N63" s="37">
        <v>23.35</v>
      </c>
      <c r="O63" s="37">
        <v>10.350000000000005</v>
      </c>
      <c r="P63" s="37">
        <v>15.4</v>
      </c>
      <c r="Q63" s="37">
        <v>10.399999999999999</v>
      </c>
      <c r="R63" s="37">
        <v>35.75</v>
      </c>
      <c r="S63" s="37">
        <v>21.4</v>
      </c>
      <c r="T63" s="37">
        <v>40.200000000000003</v>
      </c>
      <c r="U63" s="37">
        <v>4.637096774193548</v>
      </c>
      <c r="V63" s="37">
        <v>15.243902439024389</v>
      </c>
      <c r="W63" s="37">
        <v>32</v>
      </c>
      <c r="X63" s="37">
        <v>21.800000000000004</v>
      </c>
      <c r="Y63" s="37">
        <v>40.725806451612897</v>
      </c>
      <c r="Z63" s="37">
        <v>9.0000000000000036</v>
      </c>
      <c r="AA63" s="37">
        <v>24.33628318584071</v>
      </c>
      <c r="AB63" s="37">
        <v>28</v>
      </c>
      <c r="AC63" s="64">
        <v>16.33064516129032</v>
      </c>
      <c r="AD63" s="64">
        <v>11.799999999999994</v>
      </c>
      <c r="AE63" s="64">
        <v>7.7551020408163254</v>
      </c>
      <c r="AF63" s="64">
        <v>0.79999999999999716</v>
      </c>
    </row>
    <row r="64" spans="1:32" x14ac:dyDescent="0.2">
      <c r="A64" s="206" t="s">
        <v>106</v>
      </c>
      <c r="B64" s="37">
        <v>5.4499999999999993</v>
      </c>
      <c r="C64" s="38">
        <v>2.7</v>
      </c>
      <c r="D64" s="38">
        <v>9</v>
      </c>
      <c r="E64" s="38">
        <v>-7.25</v>
      </c>
      <c r="F64" s="37">
        <v>-17.899999999999999</v>
      </c>
      <c r="G64" s="37">
        <v>18.799999999999997</v>
      </c>
      <c r="H64" s="37">
        <v>33.900000000000006</v>
      </c>
      <c r="I64" s="38">
        <v>24.549999999999997</v>
      </c>
      <c r="J64" s="38">
        <v>32.599999999999994</v>
      </c>
      <c r="K64" s="37">
        <v>38.15</v>
      </c>
      <c r="L64" s="37">
        <v>12.05</v>
      </c>
      <c r="M64" s="37">
        <v>18.199999999999996</v>
      </c>
      <c r="N64" s="37">
        <v>24.049999999999997</v>
      </c>
      <c r="O64" s="37">
        <v>20.250000000000004</v>
      </c>
      <c r="P64" s="37">
        <v>30</v>
      </c>
      <c r="Q64" s="37">
        <v>-1.6000000000000014</v>
      </c>
      <c r="R64" s="37">
        <v>-5.8500000000000014</v>
      </c>
      <c r="S64" s="37">
        <v>-8</v>
      </c>
      <c r="T64" s="37">
        <v>-20.199999999999996</v>
      </c>
      <c r="U64" s="37">
        <v>31.451612903225808</v>
      </c>
      <c r="V64" s="37">
        <v>-19.308943089430898</v>
      </c>
      <c r="W64" s="37">
        <v>5</v>
      </c>
      <c r="X64" s="37">
        <v>5.1999999999999993</v>
      </c>
      <c r="Y64" s="37">
        <v>20.647773279352229</v>
      </c>
      <c r="Z64" s="37">
        <v>-5</v>
      </c>
      <c r="AA64" s="37">
        <v>34.070796460176993</v>
      </c>
      <c r="AB64" s="37">
        <v>12.400000000000002</v>
      </c>
      <c r="AC64" s="64">
        <v>11.895161290322587</v>
      </c>
      <c r="AD64" s="64">
        <v>-7.8000000000000043</v>
      </c>
      <c r="AE64" s="64">
        <v>-2.4590163934426243</v>
      </c>
      <c r="AF64" s="64">
        <v>-20.799999999999997</v>
      </c>
    </row>
    <row r="65" spans="1:32" x14ac:dyDescent="0.2">
      <c r="A65" s="206" t="s">
        <v>107</v>
      </c>
      <c r="B65" s="35">
        <v>2.9500000000000028</v>
      </c>
      <c r="C65" s="38">
        <v>3.45</v>
      </c>
      <c r="D65" s="38">
        <v>14.2</v>
      </c>
      <c r="E65" s="38">
        <v>-22.700000000000003</v>
      </c>
      <c r="F65" s="37">
        <v>0</v>
      </c>
      <c r="G65" s="37">
        <v>-1.1000000000000014</v>
      </c>
      <c r="H65" s="35">
        <v>14.800000000000004</v>
      </c>
      <c r="I65" s="38">
        <v>10.75</v>
      </c>
      <c r="J65" s="38">
        <v>22.750000000000004</v>
      </c>
      <c r="K65" s="37">
        <v>13.899999999999999</v>
      </c>
      <c r="L65" s="37">
        <v>11.8</v>
      </c>
      <c r="M65" s="37">
        <v>-5</v>
      </c>
      <c r="N65" s="37">
        <v>12.700000000000003</v>
      </c>
      <c r="O65" s="37">
        <v>11.25</v>
      </c>
      <c r="P65" s="37">
        <v>31.2</v>
      </c>
      <c r="Q65" s="37">
        <v>-17</v>
      </c>
      <c r="R65" s="37">
        <v>-6.2499999999999964</v>
      </c>
      <c r="S65" s="37">
        <v>-4.4000000000000057</v>
      </c>
      <c r="T65" s="37">
        <v>-12.399999999999999</v>
      </c>
      <c r="U65" s="37">
        <v>3.6290322580645125</v>
      </c>
      <c r="V65" s="37">
        <v>-27.032520325203251</v>
      </c>
      <c r="W65" s="37">
        <v>13.400000000000002</v>
      </c>
      <c r="X65" s="37">
        <v>-11</v>
      </c>
      <c r="Y65" s="37">
        <v>14.314516129032256</v>
      </c>
      <c r="Z65" s="37">
        <v>8.9999999999999964</v>
      </c>
      <c r="AA65" s="37">
        <v>31.858407079646017</v>
      </c>
      <c r="AB65" s="37">
        <v>-3.1999999999999993</v>
      </c>
      <c r="AC65" s="64">
        <v>4.4354838709677438</v>
      </c>
      <c r="AD65" s="64">
        <v>-17.199999999999996</v>
      </c>
      <c r="AE65" s="64">
        <v>-15.510204081632654</v>
      </c>
      <c r="AF65" s="64">
        <v>-21.599999999999994</v>
      </c>
    </row>
    <row r="66" spans="1:32" x14ac:dyDescent="0.2">
      <c r="A66" s="206" t="s">
        <v>108</v>
      </c>
      <c r="B66" s="37">
        <v>-7.9999999999999964</v>
      </c>
      <c r="C66" s="38">
        <v>-5.9</v>
      </c>
      <c r="D66" s="38">
        <v>12.6</v>
      </c>
      <c r="E66" s="38">
        <v>-17.05</v>
      </c>
      <c r="F66" s="37">
        <v>12.200000000000003</v>
      </c>
      <c r="G66" s="37">
        <v>1.9000000000000057</v>
      </c>
      <c r="H66" s="37">
        <v>18.000000000000007</v>
      </c>
      <c r="I66" s="38">
        <v>13.95</v>
      </c>
      <c r="J66" s="38">
        <v>21.750000000000004</v>
      </c>
      <c r="K66" s="37">
        <v>17.700000000000003</v>
      </c>
      <c r="L66" s="37">
        <v>0.35000000000000142</v>
      </c>
      <c r="M66" s="37">
        <v>4.7999999999999972</v>
      </c>
      <c r="N66" s="37">
        <v>11.099999999999998</v>
      </c>
      <c r="O66" s="37">
        <v>7.0499999999999972</v>
      </c>
      <c r="P66" s="37">
        <v>32.200000000000003</v>
      </c>
      <c r="Q66" s="37">
        <v>-14.999999999999993</v>
      </c>
      <c r="R66" s="37">
        <v>-12.700000000000003</v>
      </c>
      <c r="S66" s="37">
        <v>-11</v>
      </c>
      <c r="T66" s="37">
        <v>-34.4</v>
      </c>
      <c r="U66" s="37">
        <v>4.2338709677419359</v>
      </c>
      <c r="V66" s="37">
        <v>-38.211382113821138</v>
      </c>
      <c r="W66" s="37">
        <v>-6.6000000000000014</v>
      </c>
      <c r="X66" s="37">
        <v>-4.600000000000005</v>
      </c>
      <c r="Y66" s="37">
        <v>7.2874493927125528</v>
      </c>
      <c r="Z66" s="37">
        <v>3.1999999999999957</v>
      </c>
      <c r="AA66" s="37">
        <v>14.159292035398238</v>
      </c>
      <c r="AB66" s="37">
        <v>-6.3999999999999986</v>
      </c>
      <c r="AC66" s="64">
        <v>3.4274193548387188</v>
      </c>
      <c r="AD66" s="64">
        <v>-18.199999999999996</v>
      </c>
      <c r="AE66" s="64">
        <v>-14.139344262295076</v>
      </c>
      <c r="AF66" s="64">
        <v>-20.599999999999998</v>
      </c>
    </row>
    <row r="67" spans="1:32" x14ac:dyDescent="0.2">
      <c r="A67" s="206" t="s">
        <v>109</v>
      </c>
      <c r="B67" s="37">
        <v>26.15</v>
      </c>
      <c r="C67" s="38">
        <v>16.7</v>
      </c>
      <c r="D67" s="38">
        <v>0</v>
      </c>
      <c r="E67" s="38">
        <v>1.5</v>
      </c>
      <c r="F67" s="37">
        <v>-8.8999999999999986</v>
      </c>
      <c r="G67" s="37">
        <v>10.950000000000003</v>
      </c>
      <c r="H67" s="37">
        <v>16.649999999999999</v>
      </c>
      <c r="I67" s="38">
        <v>13.95</v>
      </c>
      <c r="J67" s="38">
        <v>24.750000000000004</v>
      </c>
      <c r="K67" s="37">
        <v>23.200000000000003</v>
      </c>
      <c r="L67" s="37">
        <v>18.749999999999996</v>
      </c>
      <c r="M67" s="37">
        <v>17.800000000000004</v>
      </c>
      <c r="N67" s="37">
        <v>24.099999999999994</v>
      </c>
      <c r="O67" s="37">
        <v>23.650000000000002</v>
      </c>
      <c r="P67" s="37">
        <v>34.799999999999997</v>
      </c>
      <c r="Q67" s="37">
        <v>-8.2000000000000028</v>
      </c>
      <c r="R67" s="37">
        <v>7.2500000000000071</v>
      </c>
      <c r="S67" s="37">
        <v>-4.8000000000000043</v>
      </c>
      <c r="T67" s="37">
        <v>1.6000000000000014</v>
      </c>
      <c r="U67" s="37">
        <v>4.8387096774193594</v>
      </c>
      <c r="V67" s="37">
        <v>-7.1138211382113852</v>
      </c>
      <c r="W67" s="37">
        <v>15.399999999999999</v>
      </c>
      <c r="X67" s="37">
        <v>0.60000000000000142</v>
      </c>
      <c r="Y67" s="37">
        <v>26.612903225806452</v>
      </c>
      <c r="Z67" s="37">
        <v>18.399999999999999</v>
      </c>
      <c r="AA67" s="37">
        <v>28.76106194690265</v>
      </c>
      <c r="AB67" s="37">
        <v>5</v>
      </c>
      <c r="AC67" s="64">
        <v>-1.8145161290322562</v>
      </c>
      <c r="AD67" s="64">
        <v>-5.7999999999999972</v>
      </c>
      <c r="AE67" s="64">
        <v>0.20408163265306456</v>
      </c>
      <c r="AF67" s="64">
        <v>2</v>
      </c>
    </row>
    <row r="68" spans="1:32" x14ac:dyDescent="0.2">
      <c r="A68" s="206" t="s">
        <v>110</v>
      </c>
      <c r="B68" s="71">
        <v>-27.75</v>
      </c>
      <c r="C68" s="38">
        <v>-43.25</v>
      </c>
      <c r="D68" s="38">
        <v>28.95</v>
      </c>
      <c r="E68" s="38">
        <v>-36.350000000000009</v>
      </c>
      <c r="F68" s="37">
        <v>-0.80000000000000426</v>
      </c>
      <c r="G68" s="37">
        <v>-20.999999999999996</v>
      </c>
      <c r="H68" s="71">
        <v>-17.600000000000001</v>
      </c>
      <c r="I68" s="38">
        <v>17.849999999999994</v>
      </c>
      <c r="J68" s="38">
        <v>-4.5499999999999972</v>
      </c>
      <c r="K68" s="37">
        <v>-14.25</v>
      </c>
      <c r="L68" s="37">
        <v>-19.400000000000006</v>
      </c>
      <c r="M68" s="37">
        <v>-19.8</v>
      </c>
      <c r="N68" s="37">
        <v>-28.799999999999997</v>
      </c>
      <c r="O68" s="37">
        <v>0.70000000000000284</v>
      </c>
      <c r="P68" s="37">
        <v>6.2</v>
      </c>
      <c r="Q68" s="37">
        <v>-31.4</v>
      </c>
      <c r="R68" s="37">
        <v>-17.899999999999995</v>
      </c>
      <c r="S68" s="37">
        <v>-11.199999999999996</v>
      </c>
      <c r="T68" s="37">
        <v>-47.4</v>
      </c>
      <c r="U68" s="37">
        <v>-19.95967741935484</v>
      </c>
      <c r="V68" s="37">
        <v>-59.756097560975611</v>
      </c>
      <c r="W68" s="37">
        <v>-24.599999999999994</v>
      </c>
      <c r="X68" s="37">
        <v>-18.20000000000001</v>
      </c>
      <c r="Y68" s="37">
        <v>-2.2267206477732771</v>
      </c>
      <c r="Z68" s="37">
        <v>0</v>
      </c>
      <c r="AA68" s="37">
        <v>13.274336283185839</v>
      </c>
      <c r="AB68" s="37">
        <v>-22.800000000000004</v>
      </c>
      <c r="AC68" s="64">
        <v>-2.4193548387096797</v>
      </c>
      <c r="AD68" s="64">
        <v>-27.800000000000004</v>
      </c>
      <c r="AE68" s="64">
        <v>-25.409836065573771</v>
      </c>
      <c r="AF68" s="64">
        <v>-33</v>
      </c>
    </row>
    <row r="69" spans="1:32" ht="14.25" customHeight="1" x14ac:dyDescent="0.2">
      <c r="A69" s="206" t="s">
        <v>111</v>
      </c>
      <c r="B69" s="37">
        <v>-51.2</v>
      </c>
      <c r="C69" s="38">
        <v>-47.8</v>
      </c>
      <c r="D69" s="38">
        <v>-46.55</v>
      </c>
      <c r="E69" s="38">
        <v>-45.1</v>
      </c>
      <c r="F69" s="37">
        <v>8.9000000000000057</v>
      </c>
      <c r="G69" s="37">
        <v>-26.35</v>
      </c>
      <c r="H69" s="37">
        <v>-19.100000000000001</v>
      </c>
      <c r="I69" s="38">
        <v>-39.700000000000003</v>
      </c>
      <c r="J69" s="38">
        <v>-8.8500000000000014</v>
      </c>
      <c r="K69" s="37">
        <v>-8.4000000000000021</v>
      </c>
      <c r="L69" s="37">
        <v>-34.600000000000009</v>
      </c>
      <c r="M69" s="37">
        <v>-28.000000000000004</v>
      </c>
      <c r="N69" s="37">
        <v>-25.400000000000006</v>
      </c>
      <c r="O69" s="37">
        <v>-14.949999999999996</v>
      </c>
      <c r="P69" s="37">
        <v>-0.4</v>
      </c>
      <c r="Q69" s="37">
        <v>-37.600000000000009</v>
      </c>
      <c r="R69" s="37">
        <v>-11.900000000000006</v>
      </c>
      <c r="S69" s="37">
        <v>-20.399999999999995</v>
      </c>
      <c r="T69" s="37">
        <v>-56.599999999999994</v>
      </c>
      <c r="U69" s="37">
        <v>-18.14516129032258</v>
      </c>
      <c r="V69" s="37">
        <v>-49.186991869918707</v>
      </c>
      <c r="W69" s="37">
        <v>-36.200000000000003</v>
      </c>
      <c r="X69" s="37">
        <v>-22.999999999999996</v>
      </c>
      <c r="Y69" s="37">
        <v>-11.29032258064516</v>
      </c>
      <c r="Z69" s="37">
        <v>-5.4000000000000057</v>
      </c>
      <c r="AA69" s="37">
        <v>3.9823008849557553</v>
      </c>
      <c r="AB69" s="37">
        <v>-19.199999999999996</v>
      </c>
      <c r="AC69" s="64">
        <v>-17.137096774193548</v>
      </c>
      <c r="AD69" s="64">
        <v>-29.800000000000004</v>
      </c>
      <c r="AE69" s="64">
        <v>-32.857142857142847</v>
      </c>
      <c r="AF69" s="64">
        <v>-36.400000000000006</v>
      </c>
    </row>
    <row r="70" spans="1:32" x14ac:dyDescent="0.2">
      <c r="A70" s="206" t="s">
        <v>112</v>
      </c>
      <c r="B70" s="37">
        <v>-8.5499999999999972</v>
      </c>
      <c r="C70" s="38">
        <v>-7.3</v>
      </c>
      <c r="D70" s="38">
        <v>-52.9</v>
      </c>
      <c r="E70" s="38">
        <v>-28.099999999999998</v>
      </c>
      <c r="F70" s="37">
        <v>-0.80000000000000071</v>
      </c>
      <c r="G70" s="37">
        <v>5.6500000000000057</v>
      </c>
      <c r="H70" s="37">
        <v>16.449999999999996</v>
      </c>
      <c r="I70" s="38">
        <v>-6.6499999999999986</v>
      </c>
      <c r="J70" s="38">
        <v>10.050000000000004</v>
      </c>
      <c r="K70" s="37">
        <v>15.75</v>
      </c>
      <c r="L70" s="37">
        <v>22.799999999999997</v>
      </c>
      <c r="M70" s="37">
        <v>-10.199999999999996</v>
      </c>
      <c r="N70" s="37">
        <v>15.449999999999996</v>
      </c>
      <c r="O70" s="37">
        <v>15.049999999999994</v>
      </c>
      <c r="P70" s="37">
        <v>4.5999999999999996</v>
      </c>
      <c r="Q70" s="37">
        <v>-11.199999999999996</v>
      </c>
      <c r="R70" s="37">
        <v>10</v>
      </c>
      <c r="S70" s="37">
        <v>-0.39999999999999858</v>
      </c>
      <c r="T70" s="37">
        <v>-9.7999999999999972</v>
      </c>
      <c r="U70" s="37">
        <v>12.298387096774189</v>
      </c>
      <c r="V70" s="37">
        <v>-25</v>
      </c>
      <c r="W70" s="37">
        <v>0.60000000000000853</v>
      </c>
      <c r="X70" s="37">
        <v>-10.400000000000002</v>
      </c>
      <c r="Y70" s="37">
        <v>3.6437246963562728</v>
      </c>
      <c r="Z70" s="37">
        <v>13</v>
      </c>
      <c r="AA70" s="37">
        <v>26.10619469026549</v>
      </c>
      <c r="AB70" s="37">
        <v>-3.5999999999999943</v>
      </c>
      <c r="AC70" s="64">
        <v>-12.096774193548391</v>
      </c>
      <c r="AD70" s="64">
        <v>-19.000000000000007</v>
      </c>
      <c r="AE70" s="64">
        <v>-12.5</v>
      </c>
      <c r="AF70" s="64">
        <v>-17.600000000000001</v>
      </c>
    </row>
    <row r="71" spans="1:32" s="42" customFormat="1" ht="14.25" customHeight="1" x14ac:dyDescent="0.2">
      <c r="A71" s="472" t="s">
        <v>113</v>
      </c>
      <c r="B71" s="472"/>
      <c r="C71" s="472"/>
      <c r="D71" s="472"/>
      <c r="E71" s="472"/>
      <c r="F71" s="472"/>
      <c r="G71" s="472"/>
      <c r="H71" s="472"/>
      <c r="I71" s="472"/>
      <c r="J71" s="82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64"/>
      <c r="AD71" s="64"/>
      <c r="AE71" s="64"/>
      <c r="AF71" s="64"/>
    </row>
    <row r="72" spans="1:32" s="148" customFormat="1" ht="14.25" customHeight="1" x14ac:dyDescent="0.2">
      <c r="A72" s="204" t="s">
        <v>114</v>
      </c>
      <c r="B72" s="82">
        <v>30.966666666666669</v>
      </c>
      <c r="C72" s="82">
        <v>25.600000000000005</v>
      </c>
      <c r="D72" s="82">
        <v>32.017543859649123</v>
      </c>
      <c r="E72" s="82">
        <v>31.549999999999997</v>
      </c>
      <c r="F72" s="82">
        <v>65.791666666666671</v>
      </c>
      <c r="G72" s="82">
        <v>67.216666666666654</v>
      </c>
      <c r="H72" s="82">
        <v>64.475000000000009</v>
      </c>
      <c r="I72" s="82">
        <v>45.216666666666661</v>
      </c>
      <c r="J72" s="82">
        <v>37.833333333333336</v>
      </c>
      <c r="K72" s="82">
        <v>45.958333333333336</v>
      </c>
      <c r="L72" s="82">
        <v>36.908333333333331</v>
      </c>
      <c r="M72" s="82">
        <v>34.966666666666669</v>
      </c>
      <c r="N72" s="82">
        <v>43.333333333333336</v>
      </c>
      <c r="O72" s="82">
        <v>70.612499999999997</v>
      </c>
      <c r="P72" s="82">
        <v>41.3</v>
      </c>
      <c r="Q72" s="82">
        <v>85.306249999999991</v>
      </c>
      <c r="R72" s="82">
        <v>47.166666666666664</v>
      </c>
      <c r="S72" s="82">
        <v>36.533333333333339</v>
      </c>
      <c r="T72" s="82">
        <v>26.299999999999997</v>
      </c>
      <c r="U72" s="82">
        <v>43.918010752688168</v>
      </c>
      <c r="V72" s="82">
        <v>31.938775510204085</v>
      </c>
      <c r="W72" s="82">
        <v>39.666666666666664</v>
      </c>
      <c r="X72" s="82">
        <v>42.733333333333327</v>
      </c>
      <c r="Y72" s="82">
        <v>41.733870967741936</v>
      </c>
      <c r="Z72" s="82">
        <v>40.233333333333341</v>
      </c>
      <c r="AA72" s="82">
        <v>40.1</v>
      </c>
      <c r="AB72" s="82">
        <v>35.533333333333331</v>
      </c>
      <c r="AC72" s="393">
        <v>39.381720430107528</v>
      </c>
      <c r="AD72" s="393">
        <v>27.8</v>
      </c>
      <c r="AE72" s="393">
        <v>29.573170731707311</v>
      </c>
      <c r="AF72" s="393">
        <v>18.533333333333331</v>
      </c>
    </row>
    <row r="73" spans="1:32" x14ac:dyDescent="0.2">
      <c r="A73" s="211" t="s">
        <v>115</v>
      </c>
      <c r="B73" s="37">
        <v>43.25</v>
      </c>
      <c r="C73" s="38">
        <v>38.150000000000006</v>
      </c>
      <c r="D73" s="38">
        <v>60</v>
      </c>
      <c r="E73" s="38">
        <v>41.65</v>
      </c>
      <c r="F73" s="37">
        <v>55.3</v>
      </c>
      <c r="G73" s="37">
        <v>58.05</v>
      </c>
      <c r="H73" s="37">
        <v>55.7</v>
      </c>
      <c r="I73" s="38">
        <v>54.9</v>
      </c>
      <c r="J73" s="38">
        <v>55.3</v>
      </c>
      <c r="K73" s="37">
        <v>52.35</v>
      </c>
      <c r="L73" s="37">
        <v>46.05</v>
      </c>
      <c r="M73" s="37">
        <v>41.4</v>
      </c>
      <c r="N73" s="37">
        <v>59.5</v>
      </c>
      <c r="O73" s="37">
        <v>75.849999999999994</v>
      </c>
      <c r="P73" s="37">
        <v>52</v>
      </c>
      <c r="Q73" s="37">
        <v>87.924999999999997</v>
      </c>
      <c r="R73" s="37">
        <v>41.4</v>
      </c>
      <c r="S73" s="37">
        <v>43.8</v>
      </c>
      <c r="T73" s="37">
        <v>38.599999999999994</v>
      </c>
      <c r="U73" s="37">
        <v>54.032258064516128</v>
      </c>
      <c r="V73" s="37">
        <v>52.448979591836732</v>
      </c>
      <c r="W73" s="37">
        <v>54.8</v>
      </c>
      <c r="X73" s="37">
        <v>54.2</v>
      </c>
      <c r="Y73" s="37">
        <v>63.508064516129032</v>
      </c>
      <c r="Z73" s="37">
        <v>52.8</v>
      </c>
      <c r="AA73" s="37">
        <v>49.6</v>
      </c>
      <c r="AB73" s="37">
        <v>51.8</v>
      </c>
      <c r="AC73" s="64">
        <v>51.411290322580648</v>
      </c>
      <c r="AD73" s="64">
        <v>34.4</v>
      </c>
      <c r="AE73" s="64">
        <v>41.056910569105696</v>
      </c>
      <c r="AF73" s="64">
        <v>16.399999999999999</v>
      </c>
    </row>
    <row r="74" spans="1:32" x14ac:dyDescent="0.2">
      <c r="A74" s="211" t="s">
        <v>116</v>
      </c>
      <c r="B74" s="35">
        <v>28.3</v>
      </c>
      <c r="C74" s="38">
        <v>18.500000000000004</v>
      </c>
      <c r="D74" s="38">
        <v>20.526315789473681</v>
      </c>
      <c r="E74" s="38">
        <v>29.7</v>
      </c>
      <c r="F74" s="37">
        <v>67.849999999999994</v>
      </c>
      <c r="G74" s="37">
        <v>70.400000000000006</v>
      </c>
      <c r="H74" s="35">
        <v>68.424999999999997</v>
      </c>
      <c r="I74" s="38">
        <v>19.7</v>
      </c>
      <c r="J74" s="38">
        <v>31.7</v>
      </c>
      <c r="K74" s="37">
        <v>46.45</v>
      </c>
      <c r="L74" s="37">
        <v>36.674999999999997</v>
      </c>
      <c r="M74" s="37">
        <v>33</v>
      </c>
      <c r="N74" s="37">
        <v>34.900000000000006</v>
      </c>
      <c r="O74" s="37">
        <v>68.162499999999994</v>
      </c>
      <c r="P74" s="37">
        <v>35.200000000000003</v>
      </c>
      <c r="Q74" s="37">
        <v>84.081249999999997</v>
      </c>
      <c r="R74" s="37">
        <v>33.299999999999997</v>
      </c>
      <c r="S74" s="37">
        <v>34.1</v>
      </c>
      <c r="T74" s="37">
        <v>22.6</v>
      </c>
      <c r="U74" s="37">
        <v>42.641129032258064</v>
      </c>
      <c r="V74" s="37">
        <v>27.857142857142858</v>
      </c>
      <c r="W74" s="37">
        <v>31.8</v>
      </c>
      <c r="X74" s="37">
        <v>37.400000000000006</v>
      </c>
      <c r="Y74" s="37">
        <v>30.04032258064516</v>
      </c>
      <c r="Z74" s="37">
        <v>35.500000000000007</v>
      </c>
      <c r="AA74" s="37">
        <v>35.9</v>
      </c>
      <c r="AB74" s="37">
        <v>34.399999999999991</v>
      </c>
      <c r="AC74" s="64">
        <v>35.685483870967744</v>
      </c>
      <c r="AD74" s="64">
        <v>26.9</v>
      </c>
      <c r="AE74" s="64">
        <v>25.609756097560968</v>
      </c>
      <c r="AF74" s="64">
        <v>21.099999999999994</v>
      </c>
    </row>
    <row r="75" spans="1:32" x14ac:dyDescent="0.2">
      <c r="A75" s="212" t="s">
        <v>117</v>
      </c>
      <c r="B75" s="71">
        <v>21.35</v>
      </c>
      <c r="C75" s="38">
        <v>20.150000000000002</v>
      </c>
      <c r="D75" s="38">
        <v>15.526315789473685</v>
      </c>
      <c r="E75" s="38">
        <v>23.299999999999997</v>
      </c>
      <c r="F75" s="37">
        <v>74.224999999999994</v>
      </c>
      <c r="G75" s="37">
        <v>73.2</v>
      </c>
      <c r="H75" s="71">
        <v>69.3</v>
      </c>
      <c r="I75" s="38">
        <v>61.05</v>
      </c>
      <c r="J75" s="38">
        <v>26.5</v>
      </c>
      <c r="K75" s="37">
        <v>39.075000000000003</v>
      </c>
      <c r="L75" s="37">
        <v>28</v>
      </c>
      <c r="M75" s="37">
        <v>30.5</v>
      </c>
      <c r="N75" s="37">
        <v>35.6</v>
      </c>
      <c r="O75" s="37">
        <v>67.825000000000003</v>
      </c>
      <c r="P75" s="37">
        <v>36.799999999999997</v>
      </c>
      <c r="Q75" s="37">
        <v>83.912499999999994</v>
      </c>
      <c r="R75" s="37">
        <v>66.8</v>
      </c>
      <c r="S75" s="37">
        <v>31.700000000000003</v>
      </c>
      <c r="T75" s="37">
        <v>17.699999999999996</v>
      </c>
      <c r="U75" s="37">
        <v>35.080645161290327</v>
      </c>
      <c r="V75" s="37">
        <v>15.510204081632658</v>
      </c>
      <c r="W75" s="37">
        <v>32.399999999999991</v>
      </c>
      <c r="X75" s="37">
        <v>36.599999999999994</v>
      </c>
      <c r="Y75" s="37">
        <v>31.653225806451616</v>
      </c>
      <c r="Z75" s="37">
        <v>32.4</v>
      </c>
      <c r="AA75" s="37">
        <v>34.799999999999997</v>
      </c>
      <c r="AB75" s="37">
        <v>20.400000000000006</v>
      </c>
      <c r="AC75" s="64">
        <v>31.048387096774192</v>
      </c>
      <c r="AD75" s="64">
        <v>22.1</v>
      </c>
      <c r="AE75" s="64">
        <v>22.052845528455279</v>
      </c>
      <c r="AF75" s="64">
        <v>18.100000000000001</v>
      </c>
    </row>
    <row r="76" spans="1:32" s="42" customFormat="1" ht="14.25" customHeight="1" x14ac:dyDescent="0.2">
      <c r="A76" s="471" t="s">
        <v>151</v>
      </c>
      <c r="B76" s="471"/>
      <c r="C76" s="471"/>
      <c r="D76" s="471"/>
      <c r="E76" s="471"/>
      <c r="F76" s="471"/>
      <c r="G76" s="471"/>
      <c r="H76" s="471"/>
      <c r="I76" s="471"/>
      <c r="J76" s="144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64"/>
      <c r="AD76" s="64"/>
      <c r="AE76" s="64"/>
      <c r="AF76" s="64"/>
    </row>
    <row r="77" spans="1:32" s="148" customFormat="1" ht="14.25" customHeight="1" x14ac:dyDescent="0.2">
      <c r="A77" s="204" t="s">
        <v>119</v>
      </c>
      <c r="B77" s="82">
        <v>37.508333333333333</v>
      </c>
      <c r="C77" s="82">
        <v>37.65</v>
      </c>
      <c r="D77" s="82">
        <v>38.245614035087719</v>
      </c>
      <c r="E77" s="82">
        <v>35.774999999999999</v>
      </c>
      <c r="F77" s="82">
        <v>43.791666666666664</v>
      </c>
      <c r="G77" s="82">
        <v>39.975000000000001</v>
      </c>
      <c r="H77" s="82">
        <v>51.5</v>
      </c>
      <c r="I77" s="82">
        <v>41.533333333333331</v>
      </c>
      <c r="J77" s="82">
        <v>55.933333333333337</v>
      </c>
      <c r="K77" s="82">
        <v>50.35</v>
      </c>
      <c r="L77" s="82">
        <v>41.924999999999997</v>
      </c>
      <c r="M77" s="82">
        <v>42.79999999999999</v>
      </c>
      <c r="N77" s="82">
        <v>48.54999999999999</v>
      </c>
      <c r="O77" s="82">
        <v>52.525000000000006</v>
      </c>
      <c r="P77" s="82">
        <v>49.4</v>
      </c>
      <c r="Q77" s="82">
        <v>76.262499999999989</v>
      </c>
      <c r="R77" s="82">
        <v>48.466666666666669</v>
      </c>
      <c r="S77" s="82">
        <v>38.566666666666663</v>
      </c>
      <c r="T77" s="82">
        <v>28.133333333333329</v>
      </c>
      <c r="U77" s="82">
        <v>47.916666666666664</v>
      </c>
      <c r="V77" s="82">
        <v>35.612244897959179</v>
      </c>
      <c r="W77" s="82">
        <v>43.06666666666667</v>
      </c>
      <c r="X77" s="82">
        <v>46.633333333333333</v>
      </c>
      <c r="Y77" s="82">
        <v>45.564516129032256</v>
      </c>
      <c r="Z77" s="82">
        <v>43.533333333333331</v>
      </c>
      <c r="AA77" s="82">
        <v>50.5</v>
      </c>
      <c r="AB77" s="82">
        <v>41.533333333333339</v>
      </c>
      <c r="AC77" s="393">
        <v>48.823924731182792</v>
      </c>
      <c r="AD77" s="393">
        <v>35.666666666666664</v>
      </c>
      <c r="AE77" s="393">
        <v>36.517615176151764</v>
      </c>
      <c r="AF77" s="393">
        <v>27.966666666666669</v>
      </c>
    </row>
    <row r="78" spans="1:32" x14ac:dyDescent="0.2">
      <c r="A78" s="211" t="s">
        <v>115</v>
      </c>
      <c r="B78" s="37">
        <v>50.5</v>
      </c>
      <c r="C78" s="38">
        <v>50.8</v>
      </c>
      <c r="D78" s="38">
        <v>60.263157894736842</v>
      </c>
      <c r="E78" s="38">
        <v>50.35</v>
      </c>
      <c r="F78" s="37">
        <v>55.7</v>
      </c>
      <c r="G78" s="37">
        <v>55.4</v>
      </c>
      <c r="H78" s="37">
        <v>65.400000000000006</v>
      </c>
      <c r="I78" s="38">
        <v>61.05</v>
      </c>
      <c r="J78" s="38">
        <v>67.900000000000006</v>
      </c>
      <c r="K78" s="37">
        <v>65.25</v>
      </c>
      <c r="L78" s="37">
        <v>52.35</v>
      </c>
      <c r="M78" s="37">
        <v>50.2</v>
      </c>
      <c r="N78" s="37">
        <v>63.1</v>
      </c>
      <c r="O78" s="37">
        <v>60.35</v>
      </c>
      <c r="P78" s="37">
        <v>57.8</v>
      </c>
      <c r="Q78" s="37">
        <v>80.174999999999997</v>
      </c>
      <c r="R78" s="37">
        <v>73.900000000000006</v>
      </c>
      <c r="S78" s="37">
        <v>45.8</v>
      </c>
      <c r="T78" s="37">
        <v>39.599999999999994</v>
      </c>
      <c r="U78" s="37">
        <v>61.693548387096776</v>
      </c>
      <c r="V78" s="37">
        <v>51.428571428571431</v>
      </c>
      <c r="W78" s="37">
        <v>53.6</v>
      </c>
      <c r="X78" s="37">
        <v>56.800000000000004</v>
      </c>
      <c r="Y78" s="37">
        <v>60.685483870967744</v>
      </c>
      <c r="Z78" s="37">
        <v>58.8</v>
      </c>
      <c r="AA78" s="37">
        <v>59.8</v>
      </c>
      <c r="AB78" s="37">
        <v>50.4</v>
      </c>
      <c r="AC78" s="64">
        <v>64.717741935483872</v>
      </c>
      <c r="AD78" s="64">
        <v>46</v>
      </c>
      <c r="AE78" s="64">
        <v>48.983739837398375</v>
      </c>
      <c r="AF78" s="64">
        <v>31.599999999999998</v>
      </c>
    </row>
    <row r="79" spans="1:32" x14ac:dyDescent="0.2">
      <c r="A79" s="211" t="s">
        <v>116</v>
      </c>
      <c r="B79" s="37">
        <v>40.674999999999997</v>
      </c>
      <c r="C79" s="38">
        <v>30.95</v>
      </c>
      <c r="D79" s="38">
        <v>26.973684210526315</v>
      </c>
      <c r="E79" s="38">
        <v>22.324999999999999</v>
      </c>
      <c r="F79" s="37">
        <v>40.299999999999997</v>
      </c>
      <c r="G79" s="37">
        <v>34.700000000000003</v>
      </c>
      <c r="H79" s="37">
        <v>44.174999999999997</v>
      </c>
      <c r="I79" s="38">
        <v>35</v>
      </c>
      <c r="J79" s="38">
        <v>52.55</v>
      </c>
      <c r="K79" s="37">
        <v>46.725000000000001</v>
      </c>
      <c r="L79" s="37">
        <v>41.625</v>
      </c>
      <c r="M79" s="37">
        <v>39.4</v>
      </c>
      <c r="N79" s="37">
        <v>40.224999999999994</v>
      </c>
      <c r="O79" s="37">
        <v>50.7</v>
      </c>
      <c r="P79" s="37">
        <v>46.1</v>
      </c>
      <c r="Q79" s="37">
        <v>75.349999999999994</v>
      </c>
      <c r="R79" s="37">
        <v>34.35</v>
      </c>
      <c r="S79" s="37">
        <v>35.099999999999994</v>
      </c>
      <c r="T79" s="37">
        <v>24.5</v>
      </c>
      <c r="U79" s="37">
        <v>44.556451612903231</v>
      </c>
      <c r="V79" s="37">
        <v>31.836734693877546</v>
      </c>
      <c r="W79" s="37">
        <v>42.600000000000009</v>
      </c>
      <c r="X79" s="37">
        <v>42.1</v>
      </c>
      <c r="Y79" s="37">
        <v>38.70967741935484</v>
      </c>
      <c r="Z79" s="37">
        <v>40</v>
      </c>
      <c r="AA79" s="37">
        <v>47.599999999999994</v>
      </c>
      <c r="AB79" s="37">
        <v>42.400000000000006</v>
      </c>
      <c r="AC79" s="64">
        <v>39.012096774193552</v>
      </c>
      <c r="AD79" s="64">
        <v>31.799999999999997</v>
      </c>
      <c r="AE79" s="64">
        <v>32.72357723577236</v>
      </c>
      <c r="AF79" s="64">
        <v>27.200000000000003</v>
      </c>
    </row>
    <row r="80" spans="1:32" x14ac:dyDescent="0.2">
      <c r="A80" s="212" t="s">
        <v>117</v>
      </c>
      <c r="B80" s="37">
        <v>21.35</v>
      </c>
      <c r="C80" s="38">
        <v>31.200000000000003</v>
      </c>
      <c r="D80" s="38">
        <v>27.5</v>
      </c>
      <c r="E80" s="38">
        <v>34.650000000000006</v>
      </c>
      <c r="F80" s="37">
        <v>35.375</v>
      </c>
      <c r="G80" s="37">
        <v>29.824999999999999</v>
      </c>
      <c r="H80" s="37">
        <v>44.924999999999997</v>
      </c>
      <c r="I80" s="38">
        <v>28.55</v>
      </c>
      <c r="J80" s="38">
        <v>47.349999999999994</v>
      </c>
      <c r="K80" s="37">
        <v>39.075000000000003</v>
      </c>
      <c r="L80" s="37">
        <v>31.799999999999997</v>
      </c>
      <c r="M80" s="37">
        <v>38.799999999999997</v>
      </c>
      <c r="N80" s="37">
        <v>42.324999999999996</v>
      </c>
      <c r="O80" s="37">
        <v>46.525000000000006</v>
      </c>
      <c r="P80" s="37">
        <v>44.2</v>
      </c>
      <c r="Q80" s="37">
        <v>73.262500000000003</v>
      </c>
      <c r="R80" s="37">
        <v>37.15</v>
      </c>
      <c r="S80" s="37">
        <v>34.799999999999997</v>
      </c>
      <c r="T80" s="37">
        <v>20.299999999999997</v>
      </c>
      <c r="U80" s="37">
        <v>37.5</v>
      </c>
      <c r="V80" s="37">
        <v>23.571428571428569</v>
      </c>
      <c r="W80" s="37">
        <v>33</v>
      </c>
      <c r="X80" s="37">
        <v>41</v>
      </c>
      <c r="Y80" s="37">
        <v>37.298387096774192</v>
      </c>
      <c r="Z80" s="37">
        <v>31.800000000000004</v>
      </c>
      <c r="AA80" s="37">
        <v>44.099999999999994</v>
      </c>
      <c r="AB80" s="37">
        <v>31.8</v>
      </c>
      <c r="AC80" s="64">
        <v>42.741935483870968</v>
      </c>
      <c r="AD80" s="64">
        <v>29.200000000000003</v>
      </c>
      <c r="AE80" s="64">
        <v>27.845528455284558</v>
      </c>
      <c r="AF80" s="64">
        <v>25.1</v>
      </c>
    </row>
    <row r="81" spans="1:32" s="42" customFormat="1" ht="14.25" customHeight="1" x14ac:dyDescent="0.2">
      <c r="A81" s="472" t="s">
        <v>152</v>
      </c>
      <c r="B81" s="472"/>
      <c r="C81" s="472"/>
      <c r="D81" s="472"/>
      <c r="E81" s="472"/>
      <c r="F81" s="472"/>
      <c r="G81" s="472"/>
      <c r="H81" s="472"/>
      <c r="I81" s="472"/>
      <c r="J81" s="144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64"/>
      <c r="AD81" s="64"/>
      <c r="AE81" s="64"/>
      <c r="AF81" s="64"/>
    </row>
    <row r="82" spans="1:32" s="148" customFormat="1" ht="14.25" customHeight="1" x14ac:dyDescent="0.2">
      <c r="A82" s="215" t="s">
        <v>121</v>
      </c>
      <c r="B82" s="149">
        <v>47.65</v>
      </c>
      <c r="C82" s="31">
        <v>48.400000000000006</v>
      </c>
      <c r="D82" s="150">
        <v>38.15</v>
      </c>
      <c r="E82" s="31">
        <v>51.1</v>
      </c>
      <c r="F82" s="82">
        <v>36.550000000000004</v>
      </c>
      <c r="G82" s="20">
        <v>29.1</v>
      </c>
      <c r="H82" s="373">
        <v>32.35</v>
      </c>
      <c r="I82" s="150">
        <v>6.2000000000000028</v>
      </c>
      <c r="J82" s="150">
        <v>0.75</v>
      </c>
      <c r="K82" s="82">
        <v>11.25</v>
      </c>
      <c r="L82" s="82">
        <v>28.049999999999994</v>
      </c>
      <c r="M82" s="82">
        <v>27.800000000000004</v>
      </c>
      <c r="N82" s="82">
        <v>14.150000000000006</v>
      </c>
      <c r="O82" s="82">
        <v>26.699999999999996</v>
      </c>
      <c r="P82" s="82">
        <v>27.4</v>
      </c>
      <c r="Q82" s="82">
        <v>41.4</v>
      </c>
      <c r="R82" s="82">
        <v>44.2</v>
      </c>
      <c r="S82" s="82">
        <v>38.6</v>
      </c>
      <c r="T82" s="82">
        <v>48.6</v>
      </c>
      <c r="U82" s="82">
        <v>19.153225806451609</v>
      </c>
      <c r="V82" s="82">
        <v>51.224489795918366</v>
      </c>
      <c r="W82" s="82">
        <v>40.800000000000004</v>
      </c>
      <c r="X82" s="82">
        <v>28.200000000000003</v>
      </c>
      <c r="Y82" s="82">
        <v>51.008064516129032</v>
      </c>
      <c r="Z82" s="82">
        <v>32.199999999999996</v>
      </c>
      <c r="AA82" s="82">
        <v>26.548672566371682</v>
      </c>
      <c r="AB82" s="82">
        <v>38.200000000000003</v>
      </c>
      <c r="AC82" s="393">
        <v>8.4677419354838719</v>
      </c>
      <c r="AD82" s="393">
        <v>38.799999999999997</v>
      </c>
      <c r="AE82" s="393">
        <v>35.569105691056912</v>
      </c>
      <c r="AF82" s="393">
        <v>36.400000000000006</v>
      </c>
    </row>
    <row r="83" spans="1:32" x14ac:dyDescent="0.2">
      <c r="A83" s="211" t="s">
        <v>122</v>
      </c>
      <c r="B83" s="37">
        <v>14.600000000000001</v>
      </c>
      <c r="C83" s="38">
        <v>28.099999999999998</v>
      </c>
      <c r="D83" s="38">
        <v>-15.789473684210527</v>
      </c>
      <c r="E83" s="38">
        <v>18.200000000000003</v>
      </c>
      <c r="F83" s="37">
        <v>18.700000000000003</v>
      </c>
      <c r="G83" s="4">
        <v>10.200000000000003</v>
      </c>
      <c r="H83" s="4">
        <v>11.399999999999999</v>
      </c>
      <c r="I83" s="38">
        <v>7.1999999999999993</v>
      </c>
      <c r="J83" s="38">
        <v>-13.099999999999998</v>
      </c>
      <c r="K83" s="37">
        <v>-4.1999999999999957</v>
      </c>
      <c r="L83" s="37">
        <v>6.8000000000000007</v>
      </c>
      <c r="M83" s="37">
        <v>16.8</v>
      </c>
      <c r="N83" s="37">
        <v>26.2</v>
      </c>
      <c r="O83" s="37">
        <v>17.999999999999996</v>
      </c>
      <c r="P83" s="37">
        <v>17.600000000000001</v>
      </c>
      <c r="Q83" s="37">
        <v>3.6000000000000014</v>
      </c>
      <c r="R83" s="37">
        <v>11.3</v>
      </c>
      <c r="S83" s="37">
        <v>19.2</v>
      </c>
      <c r="T83" s="37">
        <v>-17.200000000000003</v>
      </c>
      <c r="U83" s="37">
        <v>29.43548387096774</v>
      </c>
      <c r="V83" s="37">
        <v>-6.5306122448979629</v>
      </c>
      <c r="W83" s="37">
        <v>-11.999999999999996</v>
      </c>
      <c r="X83" s="37">
        <v>1.6000000000000014</v>
      </c>
      <c r="Y83" s="37">
        <v>-8.8709677419354769</v>
      </c>
      <c r="Z83" s="37">
        <v>-28.799999999999997</v>
      </c>
      <c r="AA83" s="37">
        <v>-10.619469026548671</v>
      </c>
      <c r="AB83" s="37">
        <v>-10.400000000000002</v>
      </c>
      <c r="AC83" s="64">
        <v>10.483870967741939</v>
      </c>
      <c r="AD83" s="64">
        <v>8</v>
      </c>
      <c r="AE83" s="64">
        <v>7.3469387755102105</v>
      </c>
      <c r="AF83" s="64">
        <v>12.449799196787147</v>
      </c>
    </row>
    <row r="84" spans="1:32" x14ac:dyDescent="0.2">
      <c r="A84" s="211" t="s">
        <v>123</v>
      </c>
      <c r="B84" s="37">
        <v>-10.899999999999999</v>
      </c>
      <c r="C84" s="38">
        <v>-35.599999999999994</v>
      </c>
      <c r="D84" s="38">
        <v>36.315789473684205</v>
      </c>
      <c r="E84" s="38">
        <v>-10.600000000000001</v>
      </c>
      <c r="F84" s="37">
        <v>-20.299999999999997</v>
      </c>
      <c r="G84" s="4">
        <v>-2.1000000000000014</v>
      </c>
      <c r="H84" s="4">
        <v>20.700000000000003</v>
      </c>
      <c r="I84" s="38">
        <v>2.2000000000000002</v>
      </c>
      <c r="J84" s="38">
        <v>20.2</v>
      </c>
      <c r="K84" s="37">
        <v>-2.1000000000000014</v>
      </c>
      <c r="L84" s="37">
        <v>-6.1999999999999993</v>
      </c>
      <c r="M84" s="37">
        <v>-2</v>
      </c>
      <c r="N84" s="37">
        <v>4.3999999999999986</v>
      </c>
      <c r="O84" s="37">
        <v>16.700000000000003</v>
      </c>
      <c r="P84" s="37">
        <v>-5.6</v>
      </c>
      <c r="Q84" s="37">
        <v>-8.0000000000000036</v>
      </c>
      <c r="R84" s="37">
        <v>-13.3</v>
      </c>
      <c r="S84" s="37">
        <v>-16.400000000000002</v>
      </c>
      <c r="T84" s="37">
        <v>-57.20000000000001</v>
      </c>
      <c r="U84" s="37">
        <v>-15.725806451612904</v>
      </c>
      <c r="V84" s="37">
        <v>0.40816326530612201</v>
      </c>
      <c r="W84" s="37">
        <v>-17.599999999999998</v>
      </c>
      <c r="X84" s="37">
        <v>-5.1999999999999993</v>
      </c>
      <c r="Y84" s="37">
        <v>-9.6774193548387117</v>
      </c>
      <c r="Z84" s="37">
        <v>-16.799999999999997</v>
      </c>
      <c r="AA84" s="37">
        <v>-23.008849557522112</v>
      </c>
      <c r="AB84" s="37">
        <v>-3.1999999999999957</v>
      </c>
      <c r="AC84" s="64">
        <v>-4.8387096774193594</v>
      </c>
      <c r="AD84" s="64">
        <v>-26.4</v>
      </c>
      <c r="AE84" s="64">
        <v>-27.346938775510207</v>
      </c>
      <c r="AF84" s="64">
        <v>-37.349397590361448</v>
      </c>
    </row>
    <row r="85" spans="1:32" x14ac:dyDescent="0.2">
      <c r="A85" s="211" t="s">
        <v>124</v>
      </c>
      <c r="B85" s="37">
        <v>48.291666666666664</v>
      </c>
      <c r="C85" s="38">
        <v>64.283333333333331</v>
      </c>
      <c r="D85" s="38">
        <v>60.06666666666667</v>
      </c>
      <c r="E85" s="38">
        <v>55</v>
      </c>
      <c r="F85" s="37">
        <v>35.38333333333334</v>
      </c>
      <c r="G85" s="37">
        <v>24.249999999999996</v>
      </c>
      <c r="H85" s="37">
        <v>50.641666666666673</v>
      </c>
      <c r="I85" s="38">
        <v>39.091666666666669</v>
      </c>
      <c r="J85" s="38">
        <v>13.716666666666669</v>
      </c>
      <c r="K85" s="37">
        <v>40.36666666666666</v>
      </c>
      <c r="L85" s="37">
        <v>53.766666666666673</v>
      </c>
      <c r="M85" s="37">
        <v>37.466666666666661</v>
      </c>
      <c r="N85" s="37">
        <v>45.958333333333321</v>
      </c>
      <c r="O85" s="37">
        <v>47.82500000000001</v>
      </c>
      <c r="P85" s="37">
        <v>52.866666666666674</v>
      </c>
      <c r="Q85" s="37">
        <v>31.200000000000003</v>
      </c>
      <c r="R85" s="37">
        <v>36.183333333333337</v>
      </c>
      <c r="S85" s="37">
        <v>47.133333333333333</v>
      </c>
      <c r="T85" s="37">
        <v>38.767202141900931</v>
      </c>
      <c r="U85" s="37">
        <v>49.495967741935488</v>
      </c>
      <c r="V85" s="37">
        <v>34.628220140515225</v>
      </c>
      <c r="W85" s="37">
        <v>33</v>
      </c>
      <c r="X85" s="37">
        <v>42.000000000000007</v>
      </c>
      <c r="Y85" s="37">
        <v>43.481182795698921</v>
      </c>
      <c r="Z85" s="37">
        <v>35.366666666666667</v>
      </c>
      <c r="AA85" s="37">
        <v>36.566666666666656</v>
      </c>
      <c r="AB85" s="37">
        <v>40.4</v>
      </c>
      <c r="AC85" s="64">
        <v>53.561827956989255</v>
      </c>
      <c r="AD85" s="64">
        <v>52.466666666666661</v>
      </c>
      <c r="AE85" s="64">
        <v>50.575880758807585</v>
      </c>
      <c r="AF85" s="64">
        <v>53.766666666666673</v>
      </c>
    </row>
    <row r="86" spans="1:32" x14ac:dyDescent="0.2">
      <c r="A86" s="472" t="s">
        <v>125</v>
      </c>
      <c r="B86" s="472"/>
      <c r="C86" s="472"/>
      <c r="D86" s="472"/>
      <c r="E86" s="472"/>
      <c r="F86" s="472"/>
      <c r="G86" s="472"/>
      <c r="H86" s="472"/>
      <c r="I86" s="472"/>
      <c r="J86" s="138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64"/>
      <c r="AD86" s="64"/>
      <c r="AE86" s="64"/>
      <c r="AF86" s="64"/>
    </row>
    <row r="87" spans="1:32" x14ac:dyDescent="0.2">
      <c r="A87" s="209" t="s">
        <v>126</v>
      </c>
      <c r="B87" s="4">
        <v>38.699999999999996</v>
      </c>
      <c r="C87" s="28">
        <v>88.1</v>
      </c>
      <c r="D87" s="38">
        <v>64.2</v>
      </c>
      <c r="E87" s="37">
        <v>68.2</v>
      </c>
      <c r="F87" s="37">
        <v>39.900000000000006</v>
      </c>
      <c r="G87" s="37">
        <v>24.700000000000003</v>
      </c>
      <c r="H87" s="4">
        <v>62.400000000000006</v>
      </c>
      <c r="I87" s="28">
        <v>38.1</v>
      </c>
      <c r="J87" s="28">
        <v>29.3</v>
      </c>
      <c r="K87" s="37">
        <v>50</v>
      </c>
      <c r="L87" s="37">
        <v>70.199999999999989</v>
      </c>
      <c r="M87" s="37">
        <v>50.800000000000004</v>
      </c>
      <c r="N87" s="37">
        <v>61.3</v>
      </c>
      <c r="O87" s="37">
        <v>57.3</v>
      </c>
      <c r="P87" s="37">
        <v>74.400000000000006</v>
      </c>
      <c r="Q87" s="37">
        <v>64.400000000000006</v>
      </c>
      <c r="R87" s="37">
        <v>68.7</v>
      </c>
      <c r="S87" s="37">
        <v>66.400000000000006</v>
      </c>
      <c r="T87" s="37">
        <v>82.399999999999991</v>
      </c>
      <c r="U87" s="37">
        <v>74.596774193548399</v>
      </c>
      <c r="V87" s="37">
        <v>55.91836734693878</v>
      </c>
      <c r="W87" s="37">
        <v>48.399999999999991</v>
      </c>
      <c r="X87" s="37">
        <v>51.199999999999996</v>
      </c>
      <c r="Y87" s="37">
        <v>70.161290322580655</v>
      </c>
      <c r="Z87" s="37">
        <v>56.400000000000006</v>
      </c>
      <c r="AA87" s="37">
        <v>51.2</v>
      </c>
      <c r="AB87" s="37">
        <v>49.599999999999994</v>
      </c>
      <c r="AC87" s="64">
        <v>62.096774193548377</v>
      </c>
      <c r="AD87" s="64">
        <v>59.199999999999996</v>
      </c>
      <c r="AE87" s="64">
        <v>57.31707317073171</v>
      </c>
      <c r="AF87" s="64">
        <v>59.2</v>
      </c>
    </row>
    <row r="88" spans="1:32" x14ac:dyDescent="0.2">
      <c r="A88" s="209" t="s">
        <v>127</v>
      </c>
      <c r="B88" s="4">
        <v>57.7</v>
      </c>
      <c r="C88" s="28">
        <v>70.8</v>
      </c>
      <c r="D88" s="38">
        <v>68.400000000000006</v>
      </c>
      <c r="E88" s="37">
        <v>54.5</v>
      </c>
      <c r="F88" s="37">
        <v>33.299999999999997</v>
      </c>
      <c r="G88" s="37">
        <v>32.199999999999996</v>
      </c>
      <c r="H88" s="4">
        <v>62.4</v>
      </c>
      <c r="I88" s="28">
        <v>38.699999999999996</v>
      </c>
      <c r="J88" s="28">
        <v>14.700000000000003</v>
      </c>
      <c r="K88" s="37">
        <v>40.5</v>
      </c>
      <c r="L88" s="37">
        <v>62.3</v>
      </c>
      <c r="M88" s="37">
        <v>41.199999999999996</v>
      </c>
      <c r="N88" s="37">
        <v>55.699999999999996</v>
      </c>
      <c r="O88" s="37">
        <v>47.3</v>
      </c>
      <c r="P88" s="37">
        <v>58</v>
      </c>
      <c r="Q88" s="37">
        <v>16.399999999999999</v>
      </c>
      <c r="R88" s="37">
        <v>57.100000000000009</v>
      </c>
      <c r="S88" s="37">
        <v>60.8</v>
      </c>
      <c r="T88" s="37">
        <v>80</v>
      </c>
      <c r="U88" s="37">
        <v>69.354838709677409</v>
      </c>
      <c r="V88" s="37">
        <v>27.346938775510203</v>
      </c>
      <c r="W88" s="37">
        <v>33.200000000000003</v>
      </c>
      <c r="X88" s="37">
        <v>45.999999999999993</v>
      </c>
      <c r="Y88" s="37">
        <v>52.41935483870968</v>
      </c>
      <c r="Z88" s="37">
        <v>40.000000000000007</v>
      </c>
      <c r="AA88" s="37">
        <v>48.4</v>
      </c>
      <c r="AB88" s="37">
        <v>50.800000000000004</v>
      </c>
      <c r="AC88" s="64">
        <v>62.499999999999993</v>
      </c>
      <c r="AD88" s="64">
        <v>42.4</v>
      </c>
      <c r="AE88" s="64">
        <v>51.219512195121958</v>
      </c>
      <c r="AF88" s="64">
        <v>57.599999999999994</v>
      </c>
    </row>
    <row r="89" spans="1:32" x14ac:dyDescent="0.2">
      <c r="A89" s="209" t="s">
        <v>128</v>
      </c>
      <c r="B89" s="4">
        <v>54.6</v>
      </c>
      <c r="C89" s="28">
        <v>57.3</v>
      </c>
      <c r="D89" s="38">
        <v>58.9</v>
      </c>
      <c r="E89" s="37">
        <v>50.699999999999996</v>
      </c>
      <c r="F89" s="37">
        <v>23.6</v>
      </c>
      <c r="G89" s="37">
        <v>22</v>
      </c>
      <c r="H89" s="4">
        <v>46.5</v>
      </c>
      <c r="I89" s="28">
        <v>44.3</v>
      </c>
      <c r="J89" s="28">
        <v>19.200000000000003</v>
      </c>
      <c r="K89" s="37">
        <v>43.2</v>
      </c>
      <c r="L89" s="37">
        <v>54.5</v>
      </c>
      <c r="M89" s="37">
        <v>49.199999999999996</v>
      </c>
      <c r="N89" s="37">
        <v>51.599999999999994</v>
      </c>
      <c r="O89" s="37">
        <v>46</v>
      </c>
      <c r="P89" s="37">
        <v>61.2</v>
      </c>
      <c r="Q89" s="37">
        <v>32.800000000000004</v>
      </c>
      <c r="R89" s="37">
        <v>31.3</v>
      </c>
      <c r="S89" s="37">
        <v>42.8</v>
      </c>
      <c r="T89" s="37">
        <v>27.199999999999996</v>
      </c>
      <c r="U89" s="37">
        <v>51.20967741935484</v>
      </c>
      <c r="V89" s="37">
        <v>32.244897959183675</v>
      </c>
      <c r="W89" s="37">
        <v>40.000000000000007</v>
      </c>
      <c r="X89" s="37">
        <v>48.8</v>
      </c>
      <c r="Y89" s="37">
        <v>54.43548387096773</v>
      </c>
      <c r="Z89" s="37">
        <v>18.8</v>
      </c>
      <c r="AA89" s="37">
        <v>37.600000000000009</v>
      </c>
      <c r="AB89" s="37">
        <v>41.2</v>
      </c>
      <c r="AC89" s="64">
        <v>70.161290322580641</v>
      </c>
      <c r="AD89" s="64">
        <v>66.8</v>
      </c>
      <c r="AE89" s="64">
        <v>47.560975609756092</v>
      </c>
      <c r="AF89" s="64">
        <v>47.999999999999993</v>
      </c>
    </row>
    <row r="90" spans="1:32" x14ac:dyDescent="0.2">
      <c r="A90" s="209" t="s">
        <v>129</v>
      </c>
      <c r="B90" s="4">
        <v>31.6</v>
      </c>
      <c r="C90" s="28">
        <v>41.1</v>
      </c>
      <c r="D90" s="38">
        <v>47.3</v>
      </c>
      <c r="E90" s="38">
        <v>31.9</v>
      </c>
      <c r="F90" s="37">
        <v>2.5</v>
      </c>
      <c r="G90" s="37">
        <v>9.6999999999999957</v>
      </c>
      <c r="H90" s="37">
        <v>32.5</v>
      </c>
      <c r="I90" s="28">
        <v>16.000000000000004</v>
      </c>
      <c r="J90" s="28">
        <v>-0.5</v>
      </c>
      <c r="K90" s="37">
        <v>24.2</v>
      </c>
      <c r="L90" s="37">
        <v>32.400000000000006</v>
      </c>
      <c r="M90" s="37">
        <v>28.8</v>
      </c>
      <c r="N90" s="37">
        <v>23.799999999999997</v>
      </c>
      <c r="O90" s="37">
        <v>32.700000000000003</v>
      </c>
      <c r="P90" s="37">
        <v>38</v>
      </c>
      <c r="Q90" s="37">
        <v>14.800000000000004</v>
      </c>
      <c r="R90" s="37">
        <v>26.5</v>
      </c>
      <c r="S90" s="37">
        <v>15.599999999999998</v>
      </c>
      <c r="T90" s="37">
        <v>1.6064257028112436</v>
      </c>
      <c r="U90" s="37">
        <v>2.0161290322580641</v>
      </c>
      <c r="V90" s="37">
        <v>6.9672131147540988</v>
      </c>
      <c r="W90" s="37">
        <v>13.600000000000001</v>
      </c>
      <c r="X90" s="37">
        <v>28.8</v>
      </c>
      <c r="Y90" s="37">
        <v>29.032258064516125</v>
      </c>
      <c r="Z90" s="37">
        <v>12.399999999999999</v>
      </c>
      <c r="AA90" s="37">
        <v>12.400000000000004</v>
      </c>
      <c r="AB90" s="37">
        <v>21.200000000000003</v>
      </c>
      <c r="AC90" s="64">
        <v>35.483870967741936</v>
      </c>
      <c r="AD90" s="64">
        <v>42</v>
      </c>
      <c r="AE90" s="64">
        <v>35.365853658536594</v>
      </c>
      <c r="AF90" s="64">
        <v>41.6</v>
      </c>
    </row>
    <row r="91" spans="1:32" x14ac:dyDescent="0.2">
      <c r="A91" s="209" t="s">
        <v>130</v>
      </c>
      <c r="B91" s="4">
        <v>79</v>
      </c>
      <c r="C91" s="28">
        <v>76.2</v>
      </c>
      <c r="D91" s="38">
        <v>82.6</v>
      </c>
      <c r="E91" s="37">
        <v>78.8</v>
      </c>
      <c r="F91" s="37">
        <v>60.2</v>
      </c>
      <c r="G91" s="37">
        <v>47.399999999999991</v>
      </c>
      <c r="H91" s="4">
        <v>71.400000000000006</v>
      </c>
      <c r="I91" s="28">
        <v>66</v>
      </c>
      <c r="J91" s="28">
        <v>30.8</v>
      </c>
      <c r="K91" s="37">
        <v>57.400000000000006</v>
      </c>
      <c r="L91" s="37">
        <v>74.900000000000006</v>
      </c>
      <c r="M91" s="37">
        <v>58.8</v>
      </c>
      <c r="N91" s="37">
        <v>68.899999999999991</v>
      </c>
      <c r="O91" s="37">
        <v>65.3</v>
      </c>
      <c r="P91" s="37">
        <v>72</v>
      </c>
      <c r="Q91" s="37">
        <v>58.4</v>
      </c>
      <c r="R91" s="37">
        <v>71.899999999999991</v>
      </c>
      <c r="S91" s="37">
        <v>64.8</v>
      </c>
      <c r="T91" s="37">
        <v>78.8</v>
      </c>
      <c r="U91" s="37">
        <v>67.338709677419359</v>
      </c>
      <c r="V91" s="37">
        <v>74.693877551020393</v>
      </c>
      <c r="W91" s="37">
        <v>72</v>
      </c>
      <c r="X91" s="37">
        <v>70</v>
      </c>
      <c r="Y91" s="37">
        <v>71.370967741935473</v>
      </c>
      <c r="Z91" s="37">
        <v>59.999999999999993</v>
      </c>
      <c r="AA91" s="37">
        <v>66.8</v>
      </c>
      <c r="AB91" s="37">
        <v>61.999999999999993</v>
      </c>
      <c r="AC91" s="64">
        <v>62.096774193548384</v>
      </c>
      <c r="AD91" s="64">
        <v>80</v>
      </c>
      <c r="AE91" s="64">
        <v>70.731707317073173</v>
      </c>
      <c r="AF91" s="64">
        <v>70.400000000000006</v>
      </c>
    </row>
    <row r="92" spans="1:32" x14ac:dyDescent="0.2">
      <c r="A92" s="209" t="s">
        <v>131</v>
      </c>
      <c r="B92" s="4">
        <v>67.099999999999994</v>
      </c>
      <c r="C92" s="28">
        <v>81.7</v>
      </c>
      <c r="D92" s="38">
        <v>83.1</v>
      </c>
      <c r="E92" s="37">
        <v>72.8</v>
      </c>
      <c r="F92" s="37">
        <v>30.900000000000002</v>
      </c>
      <c r="G92" s="37">
        <v>22.099999999999998</v>
      </c>
      <c r="H92" s="4">
        <v>53.6</v>
      </c>
      <c r="I92" s="28">
        <v>32.5</v>
      </c>
      <c r="J92" s="28">
        <v>7.6000000000000014</v>
      </c>
      <c r="K92" s="37">
        <v>41.6</v>
      </c>
      <c r="L92" s="37">
        <v>69.699999999999989</v>
      </c>
      <c r="M92" s="37">
        <v>50.399999999999991</v>
      </c>
      <c r="N92" s="37">
        <v>68.5</v>
      </c>
      <c r="O92" s="37">
        <v>64.599999999999994</v>
      </c>
      <c r="P92" s="37">
        <v>70.8</v>
      </c>
      <c r="Q92" s="37">
        <v>46.8</v>
      </c>
      <c r="R92" s="37">
        <v>52.2</v>
      </c>
      <c r="S92" s="37">
        <v>52.4</v>
      </c>
      <c r="T92" s="37">
        <v>56</v>
      </c>
      <c r="U92" s="37">
        <v>56.048387096774192</v>
      </c>
      <c r="V92" s="37">
        <v>64.897959183673478</v>
      </c>
      <c r="W92" s="37">
        <v>54.4</v>
      </c>
      <c r="X92" s="37">
        <v>58</v>
      </c>
      <c r="Y92" s="37">
        <v>33.870967741935473</v>
      </c>
      <c r="Z92" s="37">
        <v>38.799999999999997</v>
      </c>
      <c r="AA92" s="37">
        <v>41.2</v>
      </c>
      <c r="AB92" s="37">
        <v>20.000000000000004</v>
      </c>
      <c r="AC92" s="64">
        <v>56.048387096774192</v>
      </c>
      <c r="AD92" s="64">
        <v>66</v>
      </c>
      <c r="AE92" s="64">
        <v>56.91056910569106</v>
      </c>
      <c r="AF92" s="64">
        <v>71.600000000000009</v>
      </c>
    </row>
    <row r="93" spans="1:32" x14ac:dyDescent="0.2">
      <c r="A93" s="209" t="s">
        <v>132</v>
      </c>
      <c r="B93" s="4">
        <v>19.599999999999998</v>
      </c>
      <c r="C93" s="28">
        <v>46.5</v>
      </c>
      <c r="D93" s="38">
        <v>52.1</v>
      </c>
      <c r="E93" s="37">
        <v>47</v>
      </c>
      <c r="F93" s="37">
        <v>25.200000000000003</v>
      </c>
      <c r="G93" s="37">
        <v>8.1000000000000014</v>
      </c>
      <c r="H93" s="4">
        <v>30.4</v>
      </c>
      <c r="I93" s="28">
        <v>13.900000000000002</v>
      </c>
      <c r="J93" s="28">
        <v>-7.6000000000000014</v>
      </c>
      <c r="K93" s="37">
        <v>26.9</v>
      </c>
      <c r="L93" s="37">
        <v>38.199999999999996</v>
      </c>
      <c r="M93" s="37">
        <v>12.8</v>
      </c>
      <c r="N93" s="37">
        <v>23.4</v>
      </c>
      <c r="O93" s="37">
        <v>30.700000000000003</v>
      </c>
      <c r="P93" s="37">
        <v>19.2</v>
      </c>
      <c r="Q93" s="37">
        <v>19.2</v>
      </c>
      <c r="R93" s="37">
        <v>25.299999999999997</v>
      </c>
      <c r="S93" s="37">
        <v>26.8</v>
      </c>
      <c r="T93" s="37">
        <v>5.1999999999999993</v>
      </c>
      <c r="U93" s="37">
        <v>27.822580645161292</v>
      </c>
      <c r="V93" s="37">
        <v>29.795918367346939</v>
      </c>
      <c r="W93" s="37">
        <v>21.6</v>
      </c>
      <c r="X93" s="37">
        <v>32.400000000000006</v>
      </c>
      <c r="Y93" s="37">
        <v>15.725806451612904</v>
      </c>
      <c r="Z93" s="37">
        <v>26</v>
      </c>
      <c r="AA93" s="37">
        <v>21.199999999999996</v>
      </c>
      <c r="AB93" s="37">
        <v>1.1999999999999957</v>
      </c>
      <c r="AC93" s="64">
        <v>47.177419354838705</v>
      </c>
      <c r="AD93" s="64">
        <v>38.799999999999997</v>
      </c>
      <c r="AE93" s="64">
        <v>47.154471544715442</v>
      </c>
      <c r="AF93" s="64">
        <v>45.599999999999994</v>
      </c>
    </row>
    <row r="94" spans="1:32" x14ac:dyDescent="0.2">
      <c r="A94" s="209" t="s">
        <v>103</v>
      </c>
      <c r="B94" s="4">
        <v>70.8</v>
      </c>
      <c r="C94" s="28">
        <v>73.5</v>
      </c>
      <c r="D94" s="38">
        <v>61.6</v>
      </c>
      <c r="E94" s="37">
        <v>69</v>
      </c>
      <c r="F94" s="37">
        <v>57.800000000000004</v>
      </c>
      <c r="G94" s="37">
        <v>39.299999999999997</v>
      </c>
      <c r="H94" s="4">
        <v>57.8</v>
      </c>
      <c r="I94" s="28">
        <v>58.3</v>
      </c>
      <c r="J94" s="28">
        <v>23.7</v>
      </c>
      <c r="K94" s="37">
        <v>43.7</v>
      </c>
      <c r="L94" s="37">
        <v>54.5</v>
      </c>
      <c r="M94" s="37">
        <v>33.200000000000003</v>
      </c>
      <c r="N94" s="37">
        <v>53.300000000000004</v>
      </c>
      <c r="O94" s="37">
        <v>50</v>
      </c>
      <c r="P94" s="37">
        <v>52.8</v>
      </c>
      <c r="Q94" s="37">
        <v>36.799999999999997</v>
      </c>
      <c r="R94" s="37">
        <v>40.1</v>
      </c>
      <c r="S94" s="37">
        <v>55.2</v>
      </c>
      <c r="T94" s="37">
        <v>42.400000000000006</v>
      </c>
      <c r="U94" s="37">
        <v>66.935483870967758</v>
      </c>
      <c r="V94" s="37">
        <v>49.795918367346943</v>
      </c>
      <c r="W94" s="37">
        <v>38.399999999999991</v>
      </c>
      <c r="X94" s="37">
        <v>50</v>
      </c>
      <c r="Y94" s="37">
        <v>51.612903225806456</v>
      </c>
      <c r="Z94" s="37">
        <v>40.4</v>
      </c>
      <c r="AA94" s="37">
        <v>52.800000000000004</v>
      </c>
      <c r="AB94" s="37">
        <v>59.599999999999994</v>
      </c>
      <c r="AC94" s="64">
        <v>68.145161290322591</v>
      </c>
      <c r="AD94" s="64">
        <v>63.6</v>
      </c>
      <c r="AE94" s="64">
        <v>60.975609756097562</v>
      </c>
      <c r="AF94" s="64">
        <v>51.600000000000009</v>
      </c>
    </row>
    <row r="95" spans="1:32" x14ac:dyDescent="0.2">
      <c r="A95" s="210" t="s">
        <v>133</v>
      </c>
      <c r="B95" s="4">
        <v>43.4</v>
      </c>
      <c r="C95" s="28">
        <v>66.5</v>
      </c>
      <c r="D95" s="38">
        <v>74.2</v>
      </c>
      <c r="E95" s="37">
        <v>61.4</v>
      </c>
      <c r="F95" s="37">
        <v>56.900000000000006</v>
      </c>
      <c r="G95" s="37">
        <v>38.199999999999996</v>
      </c>
      <c r="H95" s="4">
        <v>51.5</v>
      </c>
      <c r="I95" s="28">
        <v>43.800000000000004</v>
      </c>
      <c r="J95" s="28">
        <v>12.100000000000001</v>
      </c>
      <c r="K95" s="37">
        <v>37.9</v>
      </c>
      <c r="L95" s="37">
        <v>56.999999999999993</v>
      </c>
      <c r="M95" s="37">
        <v>40</v>
      </c>
      <c r="N95" s="37">
        <v>48.800000000000004</v>
      </c>
      <c r="O95" s="37">
        <v>56.599999999999994</v>
      </c>
      <c r="P95" s="37">
        <v>50.8</v>
      </c>
      <c r="Q95" s="37">
        <v>32</v>
      </c>
      <c r="R95" s="37">
        <v>25.3</v>
      </c>
      <c r="S95" s="37">
        <v>62.8</v>
      </c>
      <c r="T95" s="37">
        <v>42.8</v>
      </c>
      <c r="U95" s="37">
        <v>56.451612903225801</v>
      </c>
      <c r="V95" s="37">
        <v>17.142857142857142</v>
      </c>
      <c r="W95" s="37">
        <v>42.4</v>
      </c>
      <c r="X95" s="37">
        <v>40.799999999999997</v>
      </c>
      <c r="Y95" s="37">
        <v>58.064516129032249</v>
      </c>
      <c r="Z95" s="37">
        <v>37.600000000000009</v>
      </c>
      <c r="AA95" s="37">
        <v>46.4</v>
      </c>
      <c r="AB95" s="37">
        <v>52.8</v>
      </c>
      <c r="AC95" s="64">
        <v>55.241935483870968</v>
      </c>
      <c r="AD95" s="64">
        <v>59.999999999999993</v>
      </c>
      <c r="AE95" s="64">
        <v>57.72357723577236</v>
      </c>
      <c r="AF95" s="64">
        <v>57.199999999999996</v>
      </c>
    </row>
    <row r="96" spans="1:32" x14ac:dyDescent="0.2">
      <c r="A96" s="209" t="s">
        <v>146</v>
      </c>
      <c r="B96" s="4">
        <v>27.1</v>
      </c>
      <c r="C96" s="28">
        <v>47</v>
      </c>
      <c r="D96" s="38">
        <v>42.6</v>
      </c>
      <c r="E96" s="37">
        <v>43.9</v>
      </c>
      <c r="F96" s="37">
        <v>38.200000000000003</v>
      </c>
      <c r="G96" s="37">
        <v>8.6000000000000014</v>
      </c>
      <c r="H96" s="4">
        <v>41.8</v>
      </c>
      <c r="I96" s="28">
        <v>40.700000000000003</v>
      </c>
      <c r="J96" s="28">
        <v>15.599999999999998</v>
      </c>
      <c r="K96" s="37">
        <v>30.000000000000004</v>
      </c>
      <c r="L96" s="37">
        <v>36.200000000000003</v>
      </c>
      <c r="M96" s="37">
        <v>31.2</v>
      </c>
      <c r="N96" s="37">
        <v>31.4</v>
      </c>
      <c r="O96" s="37">
        <v>38</v>
      </c>
      <c r="P96" s="37">
        <v>42.4</v>
      </c>
      <c r="Q96" s="37">
        <v>15.600000000000001</v>
      </c>
      <c r="R96" s="37">
        <v>26.9</v>
      </c>
      <c r="S96" s="37">
        <v>39.200000000000003</v>
      </c>
      <c r="T96" s="37">
        <v>24.000000000000004</v>
      </c>
      <c r="U96" s="37">
        <v>34.677419354838705</v>
      </c>
      <c r="V96" s="37">
        <v>16.734693877551017</v>
      </c>
      <c r="W96" s="37">
        <v>7.6000000000000014</v>
      </c>
      <c r="X96" s="37">
        <v>20.000000000000004</v>
      </c>
      <c r="Y96" s="37">
        <v>24.193548387096776</v>
      </c>
      <c r="Z96" s="37">
        <v>31.600000000000005</v>
      </c>
      <c r="AA96" s="37">
        <v>20.399999999999999</v>
      </c>
      <c r="AB96" s="37">
        <v>38.4</v>
      </c>
      <c r="AC96" s="64">
        <v>42.741935483870968</v>
      </c>
      <c r="AD96" s="64">
        <v>38.4</v>
      </c>
      <c r="AE96" s="64">
        <v>37.398373983739845</v>
      </c>
      <c r="AF96" s="64">
        <v>46.8</v>
      </c>
    </row>
    <row r="97" spans="1:35" x14ac:dyDescent="0.2">
      <c r="A97" s="209" t="s">
        <v>134</v>
      </c>
      <c r="B97" s="37">
        <v>53.599999999999994</v>
      </c>
      <c r="C97" s="28">
        <v>63.8</v>
      </c>
      <c r="D97" s="38">
        <v>47.4</v>
      </c>
      <c r="E97" s="38">
        <v>56.800000000000004</v>
      </c>
      <c r="F97" s="37">
        <v>36.6</v>
      </c>
      <c r="G97" s="37">
        <v>21.5</v>
      </c>
      <c r="H97" s="37">
        <v>62.4</v>
      </c>
      <c r="I97" s="28">
        <v>46.400000000000006</v>
      </c>
      <c r="J97" s="28">
        <v>16.200000000000003</v>
      </c>
      <c r="K97" s="37">
        <v>49.5</v>
      </c>
      <c r="L97" s="37">
        <v>58.1</v>
      </c>
      <c r="M97" s="37">
        <v>29.2</v>
      </c>
      <c r="N97" s="37">
        <v>37</v>
      </c>
      <c r="O97" s="37">
        <v>46.7</v>
      </c>
      <c r="P97" s="37">
        <v>57.2</v>
      </c>
      <c r="Q97" s="37">
        <v>14.400000000000002</v>
      </c>
      <c r="R97" s="37">
        <v>20.100000000000001</v>
      </c>
      <c r="S97" s="37">
        <v>51.6</v>
      </c>
      <c r="T97" s="37">
        <v>22.4</v>
      </c>
      <c r="U97" s="37">
        <v>50</v>
      </c>
      <c r="V97" s="37">
        <v>14.69387755102041</v>
      </c>
      <c r="W97" s="37">
        <v>17.600000000000001</v>
      </c>
      <c r="X97" s="37">
        <v>35.20000000000001</v>
      </c>
      <c r="Y97" s="37">
        <v>39.91935483870968</v>
      </c>
      <c r="Z97" s="37">
        <v>35.600000000000009</v>
      </c>
      <c r="AA97" s="37">
        <v>27.599999999999994</v>
      </c>
      <c r="AB97" s="37">
        <v>48.4</v>
      </c>
      <c r="AC97" s="64">
        <v>41.935483870967744</v>
      </c>
      <c r="AD97" s="64">
        <v>42.400000000000006</v>
      </c>
      <c r="AE97" s="64">
        <v>47.154471544715442</v>
      </c>
      <c r="AF97" s="64">
        <v>44</v>
      </c>
    </row>
    <row r="98" spans="1:35" x14ac:dyDescent="0.2">
      <c r="A98" s="209" t="s">
        <v>112</v>
      </c>
      <c r="B98" s="37">
        <v>36.299999999999997</v>
      </c>
      <c r="C98" s="28">
        <v>58.9</v>
      </c>
      <c r="D98" s="38">
        <v>38.4</v>
      </c>
      <c r="E98" s="38">
        <v>25</v>
      </c>
      <c r="F98" s="37">
        <v>19.500000000000004</v>
      </c>
      <c r="G98" s="37">
        <v>17.200000000000003</v>
      </c>
      <c r="H98" s="37">
        <v>35</v>
      </c>
      <c r="I98" s="28">
        <v>30.4</v>
      </c>
      <c r="J98" s="28">
        <v>3.4999999999999964</v>
      </c>
      <c r="K98" s="37">
        <v>39.5</v>
      </c>
      <c r="L98" s="37">
        <v>37.199999999999996</v>
      </c>
      <c r="M98" s="37">
        <v>24</v>
      </c>
      <c r="N98" s="37">
        <v>27.799999999999997</v>
      </c>
      <c r="O98" s="37">
        <v>38.700000000000003</v>
      </c>
      <c r="P98" s="37">
        <v>37.6</v>
      </c>
      <c r="Q98" s="37">
        <v>22.8</v>
      </c>
      <c r="R98" s="37">
        <v>-11.2</v>
      </c>
      <c r="S98" s="37">
        <v>27.200000000000003</v>
      </c>
      <c r="T98" s="37">
        <v>2.3999999999999986</v>
      </c>
      <c r="U98" s="37">
        <v>37.5</v>
      </c>
      <c r="V98" s="37">
        <v>25.30612244897959</v>
      </c>
      <c r="W98" s="37">
        <v>6.8000000000000043</v>
      </c>
      <c r="X98" s="37">
        <v>22.8</v>
      </c>
      <c r="Y98" s="37">
        <v>20.967741935483868</v>
      </c>
      <c r="Z98" s="37">
        <v>26.800000000000004</v>
      </c>
      <c r="AA98" s="37">
        <v>12.799999999999997</v>
      </c>
      <c r="AB98" s="37">
        <v>39.6</v>
      </c>
      <c r="AC98" s="64">
        <v>39.112903225806448</v>
      </c>
      <c r="AD98" s="64">
        <v>29.999999999999993</v>
      </c>
      <c r="AE98" s="64">
        <v>37.398373983739837</v>
      </c>
      <c r="AF98" s="64">
        <v>51.599999999999994</v>
      </c>
    </row>
    <row r="99" spans="1:35" s="42" customFormat="1" ht="14.25" customHeight="1" x14ac:dyDescent="0.2">
      <c r="A99" s="475" t="s">
        <v>153</v>
      </c>
      <c r="B99" s="475"/>
      <c r="C99" s="475"/>
      <c r="D99" s="475"/>
      <c r="E99" s="475"/>
      <c r="F99" s="475"/>
      <c r="G99" s="475"/>
      <c r="H99" s="475"/>
      <c r="I99" s="475"/>
      <c r="J99" s="144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64"/>
      <c r="AD99" s="64"/>
      <c r="AE99" s="64"/>
      <c r="AF99" s="64"/>
    </row>
    <row r="100" spans="1:35" ht="14.25" customHeight="1" x14ac:dyDescent="0.2">
      <c r="A100" s="206" t="s">
        <v>136</v>
      </c>
      <c r="B100" s="37">
        <v>7.1</v>
      </c>
      <c r="C100" s="28">
        <v>4.9000000000000004</v>
      </c>
      <c r="D100" s="38">
        <v>6.3</v>
      </c>
      <c r="E100" s="38">
        <v>0</v>
      </c>
      <c r="F100" s="37">
        <v>0</v>
      </c>
      <c r="G100" s="37">
        <v>8.1</v>
      </c>
      <c r="H100" s="37">
        <v>1.7</v>
      </c>
      <c r="I100" s="28">
        <v>2.1</v>
      </c>
      <c r="J100" s="28">
        <v>4</v>
      </c>
      <c r="K100" s="37">
        <v>5.8</v>
      </c>
      <c r="L100" s="37">
        <v>9.9</v>
      </c>
      <c r="M100" s="37">
        <v>1.2</v>
      </c>
      <c r="N100" s="37">
        <v>4.4000000000000004</v>
      </c>
      <c r="O100" s="37">
        <v>0.66666666666666596</v>
      </c>
      <c r="P100" s="37">
        <v>0.8</v>
      </c>
      <c r="Q100" s="37">
        <v>9.1999999999999993</v>
      </c>
      <c r="R100" s="37">
        <v>21.7</v>
      </c>
      <c r="S100" s="37">
        <v>4.4000000000000004</v>
      </c>
      <c r="T100" s="37">
        <v>1.2</v>
      </c>
      <c r="U100" s="37">
        <v>5.6451612903225801</v>
      </c>
      <c r="V100" s="37">
        <v>4.4715447154471546</v>
      </c>
      <c r="W100" s="37">
        <v>6.4</v>
      </c>
      <c r="X100" s="37">
        <v>6</v>
      </c>
      <c r="Y100" s="37">
        <v>4.838709677419355</v>
      </c>
      <c r="Z100" s="37">
        <v>0.4</v>
      </c>
      <c r="AA100" s="37">
        <v>0</v>
      </c>
      <c r="AB100" s="37">
        <v>3.5999999999999996</v>
      </c>
      <c r="AC100" s="64">
        <v>0.40322580645161288</v>
      </c>
      <c r="AD100" s="64">
        <v>4.8</v>
      </c>
      <c r="AE100" s="64">
        <v>4.8780487804878048</v>
      </c>
      <c r="AF100" s="64">
        <v>4.0160642570281126</v>
      </c>
    </row>
    <row r="101" spans="1:35" ht="14.25" customHeight="1" x14ac:dyDescent="0.2">
      <c r="A101" s="206" t="s">
        <v>137</v>
      </c>
      <c r="B101" s="37">
        <v>1.4</v>
      </c>
      <c r="C101" s="28">
        <v>9.1999999999999993</v>
      </c>
      <c r="D101" s="38">
        <v>3.2</v>
      </c>
      <c r="E101" s="38">
        <v>4.5</v>
      </c>
      <c r="F101" s="37">
        <v>0.8</v>
      </c>
      <c r="G101" s="37">
        <v>5.9</v>
      </c>
      <c r="H101" s="37">
        <v>0.8</v>
      </c>
      <c r="I101" s="28">
        <v>2.1</v>
      </c>
      <c r="J101" s="28">
        <v>4.5</v>
      </c>
      <c r="K101" s="37">
        <v>6.8</v>
      </c>
      <c r="L101" s="37">
        <v>3.1</v>
      </c>
      <c r="M101" s="37">
        <v>6</v>
      </c>
      <c r="N101" s="37">
        <v>3.2</v>
      </c>
      <c r="O101" s="37">
        <v>2</v>
      </c>
      <c r="P101" s="37">
        <v>0.4</v>
      </c>
      <c r="Q101" s="37">
        <v>4</v>
      </c>
      <c r="R101" s="37">
        <v>2.4</v>
      </c>
      <c r="S101" s="37">
        <v>4.4000000000000004</v>
      </c>
      <c r="T101" s="37">
        <v>4</v>
      </c>
      <c r="U101" s="37">
        <v>5.241935483870968</v>
      </c>
      <c r="V101" s="37">
        <v>2.4390243902439024</v>
      </c>
      <c r="W101" s="37">
        <v>2</v>
      </c>
      <c r="X101" s="37">
        <v>4.8</v>
      </c>
      <c r="Y101" s="37">
        <v>1.2096774193548387</v>
      </c>
      <c r="Z101" s="37">
        <v>1.6</v>
      </c>
      <c r="AA101" s="37">
        <v>2.6548672566371683</v>
      </c>
      <c r="AB101" s="37">
        <v>1.6</v>
      </c>
      <c r="AC101" s="64">
        <v>4.032258064516129</v>
      </c>
      <c r="AD101" s="64">
        <v>2.4</v>
      </c>
      <c r="AE101" s="64">
        <v>3.6585365853658534</v>
      </c>
      <c r="AF101" s="64">
        <v>2.0080321285140563</v>
      </c>
    </row>
    <row r="102" spans="1:35" ht="14.25" customHeight="1" x14ac:dyDescent="0.2">
      <c r="A102" s="206" t="s">
        <v>138</v>
      </c>
      <c r="B102" s="37">
        <v>25.4</v>
      </c>
      <c r="C102" s="28">
        <v>16.2</v>
      </c>
      <c r="D102" s="38">
        <v>22.6</v>
      </c>
      <c r="E102" s="38">
        <v>12.1</v>
      </c>
      <c r="F102" s="37">
        <v>12.2</v>
      </c>
      <c r="G102" s="37">
        <v>24.2</v>
      </c>
      <c r="H102" s="37">
        <v>12.7</v>
      </c>
      <c r="I102" s="28">
        <v>21.6</v>
      </c>
      <c r="J102" s="28">
        <v>18.7</v>
      </c>
      <c r="K102" s="37">
        <v>28.9</v>
      </c>
      <c r="L102" s="37">
        <v>31.4</v>
      </c>
      <c r="M102" s="37">
        <v>18</v>
      </c>
      <c r="N102" s="37">
        <v>20.6</v>
      </c>
      <c r="O102" s="37">
        <v>16.6666666666666</v>
      </c>
      <c r="P102" s="37">
        <v>11.2</v>
      </c>
      <c r="Q102" s="37">
        <v>22</v>
      </c>
      <c r="R102" s="37">
        <v>15.3</v>
      </c>
      <c r="S102" s="37">
        <v>19.600000000000001</v>
      </c>
      <c r="T102" s="37">
        <v>32</v>
      </c>
      <c r="U102" s="37">
        <v>18.548387096774192</v>
      </c>
      <c r="V102" s="37">
        <v>36.178861788617887</v>
      </c>
      <c r="W102" s="37">
        <v>28.000000000000004</v>
      </c>
      <c r="X102" s="37">
        <v>20.399999999999999</v>
      </c>
      <c r="Y102" s="37">
        <v>22.983870967741936</v>
      </c>
      <c r="Z102" s="37">
        <v>23.200000000000003</v>
      </c>
      <c r="AA102" s="37">
        <v>24.778761061946902</v>
      </c>
      <c r="AB102" s="37">
        <v>24</v>
      </c>
      <c r="AC102" s="64">
        <v>24.193548387096776</v>
      </c>
      <c r="AD102" s="64">
        <v>24.8</v>
      </c>
      <c r="AE102" s="64">
        <v>23.170731707317074</v>
      </c>
      <c r="AF102" s="64">
        <v>14.056224899598394</v>
      </c>
    </row>
    <row r="103" spans="1:35" ht="14.25" customHeight="1" x14ac:dyDescent="0.2">
      <c r="A103" s="206" t="s">
        <v>139</v>
      </c>
      <c r="B103" s="37">
        <v>18.3</v>
      </c>
      <c r="C103" s="28">
        <v>31.9</v>
      </c>
      <c r="D103" s="38">
        <v>27.4</v>
      </c>
      <c r="E103" s="38">
        <v>37.1</v>
      </c>
      <c r="F103" s="37">
        <v>27.6</v>
      </c>
      <c r="G103" s="37">
        <v>31.7</v>
      </c>
      <c r="H103" s="37">
        <v>29.5</v>
      </c>
      <c r="I103" s="28">
        <v>24.2</v>
      </c>
      <c r="J103" s="28">
        <v>25.8</v>
      </c>
      <c r="K103" s="37">
        <v>12.6</v>
      </c>
      <c r="L103" s="37">
        <v>25.7</v>
      </c>
      <c r="M103" s="37">
        <v>26</v>
      </c>
      <c r="N103" s="37">
        <v>23</v>
      </c>
      <c r="O103" s="37">
        <v>30</v>
      </c>
      <c r="P103" s="37">
        <v>32</v>
      </c>
      <c r="Q103" s="37">
        <v>19.2</v>
      </c>
      <c r="R103" s="37">
        <v>21.7</v>
      </c>
      <c r="S103" s="37">
        <v>23.2</v>
      </c>
      <c r="T103" s="37">
        <v>32</v>
      </c>
      <c r="U103" s="37">
        <v>20.56451612903226</v>
      </c>
      <c r="V103" s="37">
        <v>27.235772357723576</v>
      </c>
      <c r="W103" s="37">
        <v>26.8</v>
      </c>
      <c r="X103" s="37">
        <v>28.000000000000004</v>
      </c>
      <c r="Y103" s="37">
        <v>34.677419354838712</v>
      </c>
      <c r="Z103" s="37">
        <v>34</v>
      </c>
      <c r="AA103" s="37">
        <v>37.168141592920357</v>
      </c>
      <c r="AB103" s="37">
        <v>28.799999999999997</v>
      </c>
      <c r="AC103" s="64">
        <v>22.177419354838708</v>
      </c>
      <c r="AD103" s="64">
        <v>24.8</v>
      </c>
      <c r="AE103" s="64">
        <v>26.422764227642276</v>
      </c>
      <c r="AF103" s="64">
        <v>22.489959839357429</v>
      </c>
    </row>
    <row r="104" spans="1:35" ht="14.25" customHeight="1" x14ac:dyDescent="0.2">
      <c r="A104" s="206" t="s">
        <v>140</v>
      </c>
      <c r="B104" s="37">
        <v>46.4</v>
      </c>
      <c r="C104" s="28">
        <v>37.799999999999997</v>
      </c>
      <c r="D104" s="38">
        <v>38.4</v>
      </c>
      <c r="E104" s="38">
        <v>45.5</v>
      </c>
      <c r="F104" s="37">
        <v>59.3</v>
      </c>
      <c r="G104" s="37">
        <v>29</v>
      </c>
      <c r="H104" s="37">
        <v>54.9</v>
      </c>
      <c r="I104" s="28">
        <v>49</v>
      </c>
      <c r="J104" s="28">
        <v>46</v>
      </c>
      <c r="K104" s="37">
        <v>45.3</v>
      </c>
      <c r="L104" s="37">
        <v>29.8</v>
      </c>
      <c r="M104" s="37">
        <v>47.2</v>
      </c>
      <c r="N104" s="37">
        <v>42.7</v>
      </c>
      <c r="O104" s="37">
        <v>49.3333333333333</v>
      </c>
      <c r="P104" s="37">
        <v>54.4</v>
      </c>
      <c r="Q104" s="37">
        <v>44</v>
      </c>
      <c r="R104" s="37">
        <v>34.5</v>
      </c>
      <c r="S104" s="37">
        <v>47.2</v>
      </c>
      <c r="T104" s="37">
        <v>30.4</v>
      </c>
      <c r="U104" s="37">
        <v>45.161290322580641</v>
      </c>
      <c r="V104" s="37">
        <v>28.86178861788618</v>
      </c>
      <c r="W104" s="37">
        <v>35.6</v>
      </c>
      <c r="X104" s="37">
        <v>39.6</v>
      </c>
      <c r="Y104" s="37">
        <v>35.887096774193552</v>
      </c>
      <c r="Z104" s="37">
        <v>40</v>
      </c>
      <c r="AA104" s="37">
        <v>34.513274336283182</v>
      </c>
      <c r="AB104" s="37">
        <v>41.199999999999996</v>
      </c>
      <c r="AC104" s="64">
        <v>49.193548387096776</v>
      </c>
      <c r="AD104" s="64">
        <v>42.4</v>
      </c>
      <c r="AE104" s="64">
        <v>40.650406504065039</v>
      </c>
      <c r="AF104" s="64">
        <v>57.429718875502012</v>
      </c>
    </row>
    <row r="105" spans="1:35" ht="14.25" customHeight="1" x14ac:dyDescent="0.2">
      <c r="A105" s="206" t="s">
        <v>141</v>
      </c>
      <c r="B105" s="37">
        <v>0</v>
      </c>
      <c r="C105" s="28">
        <v>0</v>
      </c>
      <c r="D105" s="38">
        <v>2.1</v>
      </c>
      <c r="E105" s="38">
        <v>0.8</v>
      </c>
      <c r="F105" s="37">
        <v>0</v>
      </c>
      <c r="G105" s="37">
        <v>1.1000000000000001</v>
      </c>
      <c r="H105" s="37">
        <v>0.4</v>
      </c>
      <c r="I105" s="28">
        <v>1</v>
      </c>
      <c r="J105" s="28">
        <v>1</v>
      </c>
      <c r="K105" s="37">
        <v>0.5</v>
      </c>
      <c r="L105" s="37">
        <v>0</v>
      </c>
      <c r="M105" s="37">
        <v>1.6</v>
      </c>
      <c r="N105" s="37">
        <v>6</v>
      </c>
      <c r="O105" s="37">
        <v>1.3333333333333299</v>
      </c>
      <c r="P105" s="37">
        <v>1.2</v>
      </c>
      <c r="Q105" s="37">
        <v>1.6</v>
      </c>
      <c r="R105" s="37">
        <v>4.4000000000000004</v>
      </c>
      <c r="S105" s="37">
        <v>1.2</v>
      </c>
      <c r="T105" s="37">
        <v>0.4</v>
      </c>
      <c r="U105" s="37">
        <v>4.838709677419355</v>
      </c>
      <c r="V105" s="37">
        <v>0.81300813008130091</v>
      </c>
      <c r="W105" s="37">
        <v>1.2</v>
      </c>
      <c r="X105" s="37">
        <v>1.2</v>
      </c>
      <c r="Y105" s="37">
        <v>0.40322580645161288</v>
      </c>
      <c r="Z105" s="37">
        <v>0.8</v>
      </c>
      <c r="AA105" s="37">
        <v>0.88495575221238942</v>
      </c>
      <c r="AB105" s="37">
        <v>0.8</v>
      </c>
      <c r="AC105" s="64">
        <v>0</v>
      </c>
      <c r="AD105" s="64">
        <v>0.8</v>
      </c>
      <c r="AE105" s="64">
        <v>1.2195121951219512</v>
      </c>
      <c r="AF105" s="64">
        <v>0</v>
      </c>
    </row>
    <row r="106" spans="1:35" s="42" customFormat="1" ht="15.75" customHeight="1" x14ac:dyDescent="0.2">
      <c r="A106" s="471" t="s">
        <v>154</v>
      </c>
      <c r="B106" s="471"/>
      <c r="C106" s="471"/>
      <c r="D106" s="471"/>
      <c r="E106" s="471"/>
      <c r="F106" s="471"/>
      <c r="G106" s="471"/>
      <c r="H106" s="471"/>
      <c r="I106" s="471"/>
      <c r="J106" s="144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64"/>
      <c r="AD106" s="64"/>
      <c r="AE106" s="64"/>
      <c r="AF106" s="64"/>
    </row>
    <row r="107" spans="1:35" x14ac:dyDescent="0.2">
      <c r="A107" s="211" t="s">
        <v>143</v>
      </c>
      <c r="B107" s="4">
        <v>300</v>
      </c>
      <c r="C107" s="4">
        <v>200</v>
      </c>
      <c r="D107" s="4">
        <v>200</v>
      </c>
      <c r="E107" s="83">
        <v>200</v>
      </c>
      <c r="F107" s="4">
        <v>200</v>
      </c>
      <c r="G107" s="37">
        <v>200</v>
      </c>
      <c r="H107" s="4">
        <v>200</v>
      </c>
      <c r="I107" s="4">
        <v>200</v>
      </c>
      <c r="J107" s="4">
        <v>200</v>
      </c>
      <c r="K107" s="49">
        <v>200</v>
      </c>
      <c r="L107" s="49">
        <v>200</v>
      </c>
      <c r="M107" s="49">
        <v>250</v>
      </c>
      <c r="N107" s="49">
        <v>250</v>
      </c>
      <c r="O107" s="49">
        <v>150</v>
      </c>
      <c r="P107" s="49">
        <v>250</v>
      </c>
      <c r="Q107" s="49">
        <v>250</v>
      </c>
      <c r="R107" s="49">
        <v>250</v>
      </c>
      <c r="S107" s="49">
        <v>250</v>
      </c>
      <c r="T107" s="49">
        <v>250</v>
      </c>
      <c r="U107" s="49">
        <v>250</v>
      </c>
      <c r="V107" s="49">
        <v>250</v>
      </c>
      <c r="W107" s="49">
        <v>250</v>
      </c>
      <c r="X107" s="49">
        <v>250</v>
      </c>
      <c r="Y107" s="49">
        <v>250</v>
      </c>
      <c r="Z107" s="49">
        <v>250</v>
      </c>
      <c r="AA107" s="49">
        <v>250</v>
      </c>
      <c r="AB107" s="49">
        <v>250</v>
      </c>
      <c r="AC107" s="392">
        <v>250</v>
      </c>
      <c r="AD107" s="392">
        <v>250</v>
      </c>
      <c r="AE107" s="392">
        <v>250</v>
      </c>
      <c r="AF107" s="392">
        <v>250</v>
      </c>
    </row>
    <row r="108" spans="1:35" x14ac:dyDescent="0.2">
      <c r="A108" s="211" t="s">
        <v>144</v>
      </c>
      <c r="B108" s="24">
        <v>295</v>
      </c>
      <c r="C108" s="24">
        <v>185</v>
      </c>
      <c r="D108" s="24">
        <v>190</v>
      </c>
      <c r="E108" s="84">
        <v>132</v>
      </c>
      <c r="F108" s="24">
        <v>123</v>
      </c>
      <c r="G108" s="24">
        <v>186</v>
      </c>
      <c r="H108" s="24">
        <v>187</v>
      </c>
      <c r="I108" s="24">
        <v>194</v>
      </c>
      <c r="J108" s="24">
        <v>198</v>
      </c>
      <c r="K108" s="50">
        <v>190</v>
      </c>
      <c r="L108" s="50">
        <v>191</v>
      </c>
      <c r="M108" s="50">
        <v>250</v>
      </c>
      <c r="N108" s="50">
        <v>248</v>
      </c>
      <c r="O108" s="50">
        <v>150</v>
      </c>
      <c r="P108" s="50">
        <v>250</v>
      </c>
      <c r="Q108" s="50">
        <v>250</v>
      </c>
      <c r="R108" s="50">
        <v>249</v>
      </c>
      <c r="S108" s="50">
        <v>250</v>
      </c>
      <c r="T108" s="50">
        <v>250</v>
      </c>
      <c r="U108" s="50">
        <v>248</v>
      </c>
      <c r="V108" s="50">
        <v>246</v>
      </c>
      <c r="W108" s="50">
        <v>250</v>
      </c>
      <c r="X108" s="50">
        <v>250</v>
      </c>
      <c r="Y108" s="50">
        <v>250</v>
      </c>
      <c r="Z108" s="50">
        <v>250</v>
      </c>
      <c r="AA108" s="50">
        <v>250</v>
      </c>
      <c r="AB108" s="50">
        <v>250</v>
      </c>
      <c r="AC108" s="392">
        <v>248</v>
      </c>
      <c r="AD108" s="392">
        <v>250</v>
      </c>
      <c r="AE108" s="392">
        <v>246</v>
      </c>
      <c r="AF108" s="392">
        <v>249</v>
      </c>
    </row>
    <row r="109" spans="1:35" ht="15" thickBot="1" x14ac:dyDescent="0.25">
      <c r="A109" s="213" t="s">
        <v>145</v>
      </c>
      <c r="B109" s="45">
        <v>98.333333333333329</v>
      </c>
      <c r="C109" s="45">
        <v>92.5</v>
      </c>
      <c r="D109" s="45">
        <v>95</v>
      </c>
      <c r="E109" s="45">
        <v>66</v>
      </c>
      <c r="F109" s="45">
        <v>61.5</v>
      </c>
      <c r="G109" s="45">
        <v>93</v>
      </c>
      <c r="H109" s="45">
        <v>93.5</v>
      </c>
      <c r="I109" s="45">
        <v>97</v>
      </c>
      <c r="J109" s="45">
        <v>99</v>
      </c>
      <c r="K109" s="45">
        <v>95</v>
      </c>
      <c r="L109" s="45">
        <v>95.5</v>
      </c>
      <c r="M109" s="45">
        <v>100</v>
      </c>
      <c r="N109" s="45">
        <v>99.2</v>
      </c>
      <c r="O109" s="45">
        <v>100</v>
      </c>
      <c r="P109" s="45">
        <v>100</v>
      </c>
      <c r="Q109" s="45">
        <v>100</v>
      </c>
      <c r="R109" s="45">
        <v>99.6</v>
      </c>
      <c r="S109" s="45">
        <v>100</v>
      </c>
      <c r="T109" s="45">
        <v>100</v>
      </c>
      <c r="U109" s="45">
        <v>99.2</v>
      </c>
      <c r="V109" s="45">
        <v>98.4</v>
      </c>
      <c r="W109" s="45">
        <v>100</v>
      </c>
      <c r="X109" s="45">
        <v>100</v>
      </c>
      <c r="Y109" s="45">
        <v>100</v>
      </c>
      <c r="Z109" s="45">
        <v>100</v>
      </c>
      <c r="AA109" s="45">
        <v>100</v>
      </c>
      <c r="AB109" s="45">
        <v>100</v>
      </c>
      <c r="AC109" s="429">
        <v>99.2</v>
      </c>
      <c r="AD109" s="429">
        <v>100</v>
      </c>
      <c r="AE109" s="429">
        <v>98.4</v>
      </c>
      <c r="AF109" s="429">
        <v>99.6</v>
      </c>
    </row>
    <row r="110" spans="1:35" s="42" customFormat="1" x14ac:dyDescent="0.2">
      <c r="A110" s="15" t="s">
        <v>44</v>
      </c>
      <c r="B110" s="41"/>
      <c r="G110" s="15"/>
      <c r="H110" s="41"/>
      <c r="K110" s="37"/>
      <c r="L110" s="37"/>
      <c r="M110" s="37"/>
      <c r="N110" s="37"/>
      <c r="U110" s="135"/>
      <c r="Y110" s="135"/>
      <c r="AI110" s="64"/>
    </row>
    <row r="111" spans="1:35" x14ac:dyDescent="0.2">
      <c r="A111" s="139"/>
      <c r="B111" s="63"/>
      <c r="C111" s="124"/>
      <c r="D111" s="124"/>
      <c r="E111" s="145"/>
      <c r="F111" s="124"/>
      <c r="G111" s="124"/>
      <c r="I111" s="147"/>
    </row>
    <row r="112" spans="1:35" x14ac:dyDescent="0.2">
      <c r="A112" s="136"/>
      <c r="B112" s="65"/>
      <c r="C112" s="136"/>
      <c r="D112" s="136"/>
      <c r="E112" s="80"/>
      <c r="F112" s="136"/>
      <c r="G112" s="136"/>
      <c r="I112" s="147"/>
    </row>
    <row r="113" spans="1:25" x14ac:dyDescent="0.2">
      <c r="A113" s="136"/>
      <c r="B113" s="65"/>
      <c r="C113" s="136"/>
      <c r="D113" s="136"/>
      <c r="E113" s="80"/>
      <c r="F113" s="136"/>
      <c r="G113" s="136"/>
      <c r="I113" s="147"/>
    </row>
    <row r="114" spans="1:25" x14ac:dyDescent="0.2">
      <c r="A114" s="136"/>
      <c r="B114" s="65"/>
      <c r="C114" s="136"/>
      <c r="D114" s="136"/>
      <c r="E114" s="80"/>
      <c r="F114" s="136"/>
      <c r="G114" s="136"/>
      <c r="N114" s="42"/>
    </row>
    <row r="115" spans="1:25" x14ac:dyDescent="0.2">
      <c r="A115" s="136"/>
      <c r="B115" s="65"/>
      <c r="C115" s="136"/>
      <c r="D115" s="136"/>
      <c r="E115" s="80"/>
      <c r="F115" s="136"/>
      <c r="G115" s="136"/>
    </row>
    <row r="116" spans="1:25" x14ac:dyDescent="0.2">
      <c r="A116" s="136"/>
      <c r="B116" s="65"/>
      <c r="C116" s="136"/>
      <c r="D116" s="136"/>
      <c r="E116" s="80"/>
      <c r="F116" s="136"/>
      <c r="G116" s="136"/>
    </row>
    <row r="117" spans="1:25" x14ac:dyDescent="0.2">
      <c r="A117" s="136"/>
      <c r="B117" s="65"/>
      <c r="C117" s="136"/>
      <c r="D117" s="136"/>
      <c r="E117" s="80"/>
      <c r="F117" s="136"/>
      <c r="G117" s="136"/>
    </row>
    <row r="118" spans="1:25" x14ac:dyDescent="0.2">
      <c r="A118" s="136"/>
      <c r="B118" s="65"/>
      <c r="C118" s="136"/>
      <c r="D118" s="136"/>
      <c r="E118" s="80"/>
      <c r="F118" s="136"/>
      <c r="G118" s="136"/>
    </row>
    <row r="119" spans="1:25" s="57" customFormat="1" x14ac:dyDescent="0.2">
      <c r="A119" s="136"/>
      <c r="B119" s="65"/>
      <c r="C119" s="136"/>
      <c r="D119" s="136"/>
      <c r="E119" s="80"/>
      <c r="F119" s="136"/>
      <c r="G119" s="136"/>
      <c r="I119" s="141"/>
      <c r="J119" s="88"/>
      <c r="K119" s="88"/>
      <c r="L119" s="88"/>
      <c r="M119" s="88"/>
      <c r="N119" s="88"/>
      <c r="O119" s="88"/>
      <c r="P119" s="88"/>
      <c r="Q119" s="88"/>
      <c r="U119" s="5"/>
      <c r="Y119" s="5"/>
    </row>
    <row r="120" spans="1:25" s="57" customFormat="1" x14ac:dyDescent="0.2">
      <c r="A120" s="136"/>
      <c r="B120" s="65"/>
      <c r="C120" s="136"/>
      <c r="D120" s="136"/>
      <c r="E120" s="80"/>
      <c r="F120" s="136"/>
      <c r="G120" s="136"/>
      <c r="I120" s="141"/>
      <c r="J120" s="88"/>
      <c r="K120" s="88"/>
      <c r="L120" s="88"/>
      <c r="M120" s="88"/>
      <c r="N120" s="88"/>
      <c r="O120" s="88"/>
      <c r="P120" s="88"/>
      <c r="Q120" s="88"/>
      <c r="U120" s="5"/>
      <c r="Y120" s="5"/>
    </row>
    <row r="121" spans="1:25" s="57" customFormat="1" x14ac:dyDescent="0.2">
      <c r="A121" s="136"/>
      <c r="B121" s="65"/>
      <c r="C121" s="136"/>
      <c r="D121" s="136"/>
      <c r="E121" s="80"/>
      <c r="F121" s="136"/>
      <c r="G121" s="136"/>
      <c r="I121" s="141"/>
      <c r="J121" s="88"/>
      <c r="K121" s="88"/>
      <c r="L121" s="88"/>
      <c r="M121" s="88"/>
      <c r="N121" s="88"/>
      <c r="O121" s="88"/>
      <c r="P121" s="88"/>
      <c r="Q121" s="88"/>
      <c r="U121" s="5"/>
      <c r="Y121" s="5"/>
    </row>
    <row r="122" spans="1:25" s="57" customFormat="1" x14ac:dyDescent="0.2">
      <c r="A122" s="136"/>
      <c r="B122" s="65"/>
      <c r="C122" s="136"/>
      <c r="D122" s="136"/>
      <c r="E122" s="80"/>
      <c r="F122" s="136"/>
      <c r="G122" s="136"/>
      <c r="I122" s="141"/>
      <c r="J122" s="88"/>
      <c r="K122" s="88"/>
      <c r="L122" s="88"/>
      <c r="M122" s="88"/>
      <c r="N122" s="88"/>
      <c r="O122" s="88"/>
      <c r="P122" s="88"/>
      <c r="Q122" s="88"/>
      <c r="U122" s="5"/>
      <c r="Y122" s="5"/>
    </row>
    <row r="123" spans="1:25" s="57" customFormat="1" x14ac:dyDescent="0.2">
      <c r="A123" s="136"/>
      <c r="B123" s="65"/>
      <c r="C123" s="136"/>
      <c r="D123" s="136"/>
      <c r="E123" s="80"/>
      <c r="F123" s="136"/>
      <c r="G123" s="136"/>
      <c r="I123" s="141"/>
      <c r="J123" s="88"/>
      <c r="K123" s="88"/>
      <c r="L123" s="88"/>
      <c r="M123" s="88"/>
      <c r="N123" s="88"/>
      <c r="O123" s="88"/>
      <c r="P123" s="88"/>
      <c r="Q123" s="88"/>
      <c r="U123" s="5"/>
      <c r="Y123" s="5"/>
    </row>
    <row r="124" spans="1:25" s="57" customFormat="1" x14ac:dyDescent="0.2">
      <c r="A124" s="136"/>
      <c r="B124" s="65"/>
      <c r="C124" s="136"/>
      <c r="D124" s="136"/>
      <c r="E124" s="80"/>
      <c r="F124" s="136"/>
      <c r="G124" s="136"/>
      <c r="I124" s="141"/>
      <c r="J124" s="88"/>
      <c r="K124" s="88"/>
      <c r="L124" s="88"/>
      <c r="M124" s="88"/>
      <c r="N124" s="88"/>
      <c r="O124" s="88"/>
      <c r="P124" s="88"/>
      <c r="Q124" s="88"/>
      <c r="U124" s="5"/>
      <c r="Y124" s="5"/>
    </row>
    <row r="125" spans="1:25" s="57" customFormat="1" x14ac:dyDescent="0.2">
      <c r="A125" s="136"/>
      <c r="B125" s="65"/>
      <c r="C125" s="136"/>
      <c r="D125" s="136"/>
      <c r="E125" s="80"/>
      <c r="F125" s="136"/>
      <c r="G125" s="136"/>
      <c r="I125" s="141"/>
      <c r="J125" s="88"/>
      <c r="K125" s="88"/>
      <c r="L125" s="88"/>
      <c r="M125" s="88"/>
      <c r="N125" s="88"/>
      <c r="O125" s="88"/>
      <c r="P125" s="88"/>
      <c r="Q125" s="88"/>
      <c r="U125" s="5"/>
      <c r="Y125" s="5"/>
    </row>
    <row r="126" spans="1:25" s="57" customFormat="1" x14ac:dyDescent="0.2">
      <c r="A126" s="136"/>
      <c r="B126" s="65"/>
      <c r="C126" s="136"/>
      <c r="D126" s="136"/>
      <c r="E126" s="80"/>
      <c r="F126" s="136"/>
      <c r="G126" s="136"/>
      <c r="I126" s="141"/>
      <c r="J126" s="88"/>
      <c r="K126" s="88"/>
      <c r="L126" s="88"/>
      <c r="M126" s="88"/>
      <c r="N126" s="88"/>
      <c r="O126" s="88"/>
      <c r="P126" s="88"/>
      <c r="Q126" s="88"/>
      <c r="U126" s="5"/>
      <c r="Y126" s="5"/>
    </row>
    <row r="127" spans="1:25" s="57" customFormat="1" x14ac:dyDescent="0.2">
      <c r="A127" s="136"/>
      <c r="B127" s="65"/>
      <c r="C127" s="136"/>
      <c r="D127" s="136"/>
      <c r="E127" s="80"/>
      <c r="F127" s="136"/>
      <c r="G127" s="136"/>
      <c r="I127" s="141"/>
      <c r="J127" s="88"/>
      <c r="K127" s="88"/>
      <c r="L127" s="88"/>
      <c r="M127" s="88"/>
      <c r="N127" s="88"/>
      <c r="O127" s="88"/>
      <c r="P127" s="88"/>
      <c r="Q127" s="88"/>
      <c r="U127" s="5"/>
      <c r="Y127" s="5"/>
    </row>
    <row r="128" spans="1:25" s="57" customFormat="1" x14ac:dyDescent="0.2">
      <c r="A128" s="136"/>
      <c r="B128" s="65"/>
      <c r="C128" s="136"/>
      <c r="D128" s="136"/>
      <c r="E128" s="80"/>
      <c r="F128" s="136"/>
      <c r="G128" s="136"/>
      <c r="I128" s="141"/>
      <c r="J128" s="88"/>
      <c r="K128" s="88"/>
      <c r="L128" s="88"/>
      <c r="M128" s="88"/>
      <c r="N128" s="88"/>
      <c r="O128" s="88"/>
      <c r="P128" s="88"/>
      <c r="Q128" s="88"/>
      <c r="U128" s="5"/>
      <c r="Y128" s="5"/>
    </row>
    <row r="129" spans="1:25" s="57" customFormat="1" x14ac:dyDescent="0.2">
      <c r="A129" s="136"/>
      <c r="B129" s="65"/>
      <c r="C129" s="136"/>
      <c r="D129" s="136"/>
      <c r="E129" s="80"/>
      <c r="F129" s="136"/>
      <c r="G129" s="136"/>
      <c r="I129" s="141"/>
      <c r="J129" s="88"/>
      <c r="K129" s="88"/>
      <c r="L129" s="88"/>
      <c r="M129" s="88"/>
      <c r="N129" s="88"/>
      <c r="O129" s="88"/>
      <c r="P129" s="88"/>
      <c r="Q129" s="88"/>
      <c r="U129" s="5"/>
      <c r="Y129" s="5"/>
    </row>
  </sheetData>
  <mergeCells count="20">
    <mergeCell ref="A106:I106"/>
    <mergeCell ref="A71:I71"/>
    <mergeCell ref="A26:I26"/>
    <mergeCell ref="A42:I42"/>
    <mergeCell ref="A58:I58"/>
    <mergeCell ref="A76:I76"/>
    <mergeCell ref="A81:I81"/>
    <mergeCell ref="A86:I86"/>
    <mergeCell ref="AC3:AF3"/>
    <mergeCell ref="I3:L3"/>
    <mergeCell ref="Y3:AB3"/>
    <mergeCell ref="A99:I99"/>
    <mergeCell ref="M3:P3"/>
    <mergeCell ref="Q3:T3"/>
    <mergeCell ref="B3:D3"/>
    <mergeCell ref="E3:H3"/>
    <mergeCell ref="A5:I5"/>
    <mergeCell ref="A10:I10"/>
    <mergeCell ref="U3:X3"/>
    <mergeCell ref="A3:A4"/>
  </mergeCells>
  <hyperlinks>
    <hyperlink ref="A1" location="Menu!A1" display="Return to Menu"/>
  </hyperlinks>
  <pageMargins left="0.45" right="0.49803149600000002" top="0.4" bottom="0.47244094488188998" header="0.94" footer="0.511811023622047"/>
  <pageSetup paperSize="9" scale="40" fitToWidth="2" fitToHeight="2" orientation="landscape" r:id="rId1"/>
  <headerFooter alignWithMargins="0"/>
  <rowBreaks count="1" manualBreakCount="1">
    <brk id="57" max="3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I129"/>
  <sheetViews>
    <sheetView view="pageBreakPreview" zoomScale="90" zoomScaleSheetLayoutView="90" workbookViewId="0">
      <pane xSplit="1" ySplit="5" topLeftCell="S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40" customWidth="1"/>
    <col min="2" max="2" width="9" style="26" customWidth="1"/>
    <col min="3" max="3" width="7.85546875" customWidth="1"/>
    <col min="4" max="4" width="7.5703125" customWidth="1"/>
    <col min="5" max="5" width="7.42578125" style="86" customWidth="1"/>
    <col min="6" max="6" width="9" customWidth="1"/>
    <col min="7" max="7" width="7.5703125" customWidth="1"/>
    <col min="8" max="8" width="7.85546875" style="77" customWidth="1"/>
    <col min="9" max="9" width="9.7109375" style="78" bestFit="1" customWidth="1"/>
    <col min="21" max="21" width="9.140625" style="43"/>
    <col min="25" max="25" width="9.140625" style="43"/>
  </cols>
  <sheetData>
    <row r="1" spans="1:32" ht="26.25" x14ac:dyDescent="0.4">
      <c r="A1" s="296" t="s">
        <v>411</v>
      </c>
      <c r="B1" s="309"/>
      <c r="C1" s="306"/>
      <c r="D1" s="306"/>
      <c r="E1" s="307"/>
      <c r="F1" s="306"/>
      <c r="G1" s="306"/>
      <c r="H1" s="306"/>
      <c r="I1" s="308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</row>
    <row r="2" spans="1:32" ht="18.75" thickBot="1" x14ac:dyDescent="0.3">
      <c r="A2" s="332" t="s">
        <v>446</v>
      </c>
      <c r="B2" s="302"/>
      <c r="C2" s="302"/>
      <c r="D2" s="302"/>
      <c r="E2" s="302"/>
      <c r="F2" s="302"/>
      <c r="G2" s="303"/>
      <c r="H2" s="303"/>
      <c r="I2" s="303"/>
      <c r="J2" s="300"/>
      <c r="K2" s="300"/>
      <c r="L2" s="300"/>
      <c r="M2" s="300"/>
      <c r="N2" s="300"/>
      <c r="O2" s="306"/>
      <c r="P2" s="306"/>
      <c r="Q2" s="306"/>
      <c r="R2" s="306"/>
      <c r="S2" s="306"/>
      <c r="T2" s="306"/>
    </row>
    <row r="3" spans="1:32" s="2" customFormat="1" ht="15.75" thickBot="1" x14ac:dyDescent="0.3">
      <c r="A3" s="468"/>
      <c r="B3" s="459">
        <v>2009</v>
      </c>
      <c r="C3" s="460"/>
      <c r="D3" s="461"/>
      <c r="E3" s="459">
        <v>2010</v>
      </c>
      <c r="F3" s="460"/>
      <c r="G3" s="460"/>
      <c r="H3" s="461"/>
      <c r="I3" s="459">
        <v>2011</v>
      </c>
      <c r="J3" s="460"/>
      <c r="K3" s="460"/>
      <c r="L3" s="461"/>
      <c r="M3" s="459">
        <v>2012</v>
      </c>
      <c r="N3" s="460"/>
      <c r="O3" s="460"/>
      <c r="P3" s="461"/>
      <c r="Q3" s="459">
        <v>2013</v>
      </c>
      <c r="R3" s="460"/>
      <c r="S3" s="460"/>
      <c r="T3" s="461"/>
      <c r="U3" s="459">
        <v>2014</v>
      </c>
      <c r="V3" s="460"/>
      <c r="W3" s="460"/>
      <c r="X3" s="461"/>
      <c r="Y3" s="459">
        <v>2015</v>
      </c>
      <c r="Z3" s="460"/>
      <c r="AA3" s="460"/>
      <c r="AB3" s="461"/>
      <c r="AC3" s="459">
        <v>2016</v>
      </c>
      <c r="AD3" s="460"/>
      <c r="AE3" s="460"/>
      <c r="AF3" s="461"/>
    </row>
    <row r="4" spans="1:32" s="2" customFormat="1" ht="15.75" thickBot="1" x14ac:dyDescent="0.3">
      <c r="A4" s="469"/>
      <c r="B4" s="198" t="s">
        <v>0</v>
      </c>
      <c r="C4" s="196" t="s">
        <v>1</v>
      </c>
      <c r="D4" s="197" t="s">
        <v>2</v>
      </c>
      <c r="E4" s="196" t="s">
        <v>3</v>
      </c>
      <c r="F4" s="196" t="s">
        <v>0</v>
      </c>
      <c r="G4" s="195" t="s">
        <v>1</v>
      </c>
      <c r="H4" s="208" t="s">
        <v>2</v>
      </c>
      <c r="I4" s="199" t="s">
        <v>3</v>
      </c>
      <c r="J4" s="199" t="s">
        <v>0</v>
      </c>
      <c r="K4" s="199" t="s">
        <v>1</v>
      </c>
      <c r="L4" s="199" t="s">
        <v>2</v>
      </c>
      <c r="M4" s="199" t="s">
        <v>3</v>
      </c>
      <c r="N4" s="199" t="s">
        <v>0</v>
      </c>
      <c r="O4" s="199" t="s">
        <v>1</v>
      </c>
      <c r="P4" s="199" t="s">
        <v>2</v>
      </c>
      <c r="Q4" s="199" t="s">
        <v>3</v>
      </c>
      <c r="R4" s="199" t="s">
        <v>0</v>
      </c>
      <c r="S4" s="199" t="s">
        <v>1</v>
      </c>
      <c r="T4" s="280" t="s">
        <v>2</v>
      </c>
      <c r="U4" s="199" t="s">
        <v>3</v>
      </c>
      <c r="V4" s="199" t="s">
        <v>0</v>
      </c>
      <c r="W4" s="199" t="s">
        <v>1</v>
      </c>
      <c r="X4" s="359" t="s">
        <v>2</v>
      </c>
      <c r="Y4" s="199" t="s">
        <v>3</v>
      </c>
      <c r="Z4" s="199" t="s">
        <v>0</v>
      </c>
      <c r="AA4" s="199" t="s">
        <v>1</v>
      </c>
      <c r="AB4" s="359" t="s">
        <v>2</v>
      </c>
      <c r="AC4" s="199" t="s">
        <v>3</v>
      </c>
      <c r="AD4" s="199" t="s">
        <v>0</v>
      </c>
      <c r="AE4" s="199" t="s">
        <v>1</v>
      </c>
      <c r="AF4" s="375" t="s">
        <v>2</v>
      </c>
    </row>
    <row r="5" spans="1:32" s="1" customFormat="1" ht="15.75" customHeight="1" x14ac:dyDescent="0.25">
      <c r="A5" s="470" t="s">
        <v>147</v>
      </c>
      <c r="B5" s="470"/>
      <c r="C5" s="470"/>
      <c r="D5" s="470"/>
      <c r="E5" s="470"/>
      <c r="F5" s="470"/>
      <c r="G5" s="470"/>
      <c r="H5" s="470"/>
      <c r="I5" s="470"/>
      <c r="J5" s="135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32" x14ac:dyDescent="0.25">
      <c r="A6" s="3" t="s">
        <v>148</v>
      </c>
      <c r="B6" s="63"/>
      <c r="C6" s="5"/>
      <c r="D6" s="5"/>
      <c r="E6" s="80"/>
      <c r="F6" s="5"/>
      <c r="G6" s="37"/>
      <c r="H6" s="63"/>
      <c r="I6" s="5"/>
      <c r="J6" s="136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</row>
    <row r="7" spans="1:32" x14ac:dyDescent="0.25">
      <c r="A7" s="214" t="s">
        <v>6</v>
      </c>
      <c r="B7" s="37">
        <v>-31.75</v>
      </c>
      <c r="C7" s="37">
        <v>-19.733333333333338</v>
      </c>
      <c r="D7" s="37">
        <v>-28.55</v>
      </c>
      <c r="E7" s="37">
        <v>-2.3000000000000003</v>
      </c>
      <c r="F7" s="37">
        <v>-16.850000000000001</v>
      </c>
      <c r="G7" s="37">
        <v>-4.1666666666666661</v>
      </c>
      <c r="H7" s="37">
        <v>-5.6999999999999984</v>
      </c>
      <c r="I7" s="37">
        <v>6.2166666666666659</v>
      </c>
      <c r="J7" s="37">
        <v>8.9833333333333325</v>
      </c>
      <c r="K7" s="37">
        <v>3.0333333333333328</v>
      </c>
      <c r="L7" s="37">
        <v>2.5833333333333321</v>
      </c>
      <c r="M7" s="37">
        <v>-17.95</v>
      </c>
      <c r="N7" s="37">
        <f>(N11+N16+N21)/3</f>
        <v>-4.0000000000000018</v>
      </c>
      <c r="O7" s="37">
        <v>-5.3499999999999988</v>
      </c>
      <c r="P7" s="37">
        <v>-14.700000000000001</v>
      </c>
      <c r="Q7" s="37">
        <v>-1.150000000000001</v>
      </c>
      <c r="R7" s="37">
        <v>-4.9666666666666677</v>
      </c>
      <c r="S7" s="37">
        <v>-1.4833333333333332</v>
      </c>
      <c r="T7" s="37">
        <v>-6.6332218506131548</v>
      </c>
      <c r="U7" s="37">
        <v>0.49999999999999883</v>
      </c>
      <c r="V7" s="37">
        <v>-0.22222222222222379</v>
      </c>
      <c r="W7" s="37">
        <v>0.84745762711864592</v>
      </c>
      <c r="X7" s="37">
        <v>-2.5555555555555549</v>
      </c>
      <c r="Y7" s="37">
        <v>-6.1016949152542388</v>
      </c>
      <c r="Z7" s="37">
        <v>-11.888888888888886</v>
      </c>
      <c r="AA7" s="37">
        <v>-8.1342434584755381</v>
      </c>
      <c r="AB7" s="37">
        <v>-8.7222222222222232</v>
      </c>
      <c r="AC7" s="64">
        <v>-10.033444816053512</v>
      </c>
      <c r="AD7" s="64">
        <v>-26.142697881828315</v>
      </c>
      <c r="AE7" s="64">
        <v>-29.096989966555185</v>
      </c>
      <c r="AF7" s="64">
        <v>-21.308724832214764</v>
      </c>
    </row>
    <row r="8" spans="1:32" ht="14.25" customHeight="1" x14ac:dyDescent="0.25">
      <c r="A8" s="214" t="s">
        <v>8</v>
      </c>
      <c r="B8" s="91">
        <v>10.966666666666663</v>
      </c>
      <c r="C8" s="91">
        <v>26.133333333333336</v>
      </c>
      <c r="D8" s="91">
        <v>-21.833333333333332</v>
      </c>
      <c r="E8" s="91">
        <v>25.55</v>
      </c>
      <c r="F8" s="37">
        <v>17.833333333333332</v>
      </c>
      <c r="G8" s="37">
        <v>24.7</v>
      </c>
      <c r="H8" s="91">
        <v>30.899999999999995</v>
      </c>
      <c r="I8" s="91">
        <v>34.5</v>
      </c>
      <c r="J8" s="91">
        <v>44.333333333333336</v>
      </c>
      <c r="K8" s="37">
        <v>29.633333333333336</v>
      </c>
      <c r="L8" s="37">
        <v>36.666666666666664</v>
      </c>
      <c r="M8" s="37">
        <v>34.733333333333334</v>
      </c>
      <c r="N8" s="37">
        <f>(N27+N32+N37)/3</f>
        <v>30.099999999999998</v>
      </c>
      <c r="O8" s="37">
        <v>31.683333333333337</v>
      </c>
      <c r="P8" s="37">
        <v>30.3</v>
      </c>
      <c r="Q8" s="37">
        <v>30.900000000000002</v>
      </c>
      <c r="R8" s="37">
        <v>35.616666666666667</v>
      </c>
      <c r="S8" s="37">
        <v>37.699999999999996</v>
      </c>
      <c r="T8" s="37">
        <v>26.588628762541806</v>
      </c>
      <c r="U8" s="37">
        <v>32.555555555555564</v>
      </c>
      <c r="V8" s="37">
        <v>30.555555555555554</v>
      </c>
      <c r="W8" s="37">
        <v>31.1864406779661</v>
      </c>
      <c r="X8" s="37">
        <v>35</v>
      </c>
      <c r="Y8" s="37">
        <v>31.412429378531076</v>
      </c>
      <c r="Z8" s="37">
        <v>23.666666666666668</v>
      </c>
      <c r="AA8" s="37">
        <v>26.621160409556314</v>
      </c>
      <c r="AB8" s="37">
        <v>30.777777777777782</v>
      </c>
      <c r="AC8" s="64">
        <v>31.884057971014489</v>
      </c>
      <c r="AD8" s="64">
        <v>12.097745654792632</v>
      </c>
      <c r="AE8" s="64">
        <v>13.879598662207355</v>
      </c>
      <c r="AF8" s="64">
        <v>31.040268456375841</v>
      </c>
    </row>
    <row r="9" spans="1:32" x14ac:dyDescent="0.25">
      <c r="A9" s="214" t="s">
        <v>84</v>
      </c>
      <c r="B9" s="37">
        <v>13.850000000000003</v>
      </c>
      <c r="C9" s="37">
        <v>26.600000000000005</v>
      </c>
      <c r="D9" s="37">
        <v>11.816666666666668</v>
      </c>
      <c r="E9" s="37">
        <v>32.15</v>
      </c>
      <c r="F9" s="37">
        <v>25.75</v>
      </c>
      <c r="G9" s="37">
        <v>40.416666666666664</v>
      </c>
      <c r="H9" s="37">
        <v>32.716666666666669</v>
      </c>
      <c r="I9" s="37">
        <v>36.949999999999996</v>
      </c>
      <c r="J9" s="37">
        <v>44.833333333333336</v>
      </c>
      <c r="K9" s="37">
        <v>33.416666666666664</v>
      </c>
      <c r="L9" s="37">
        <v>30.183333333333337</v>
      </c>
      <c r="M9" s="37">
        <v>33.86666666666666</v>
      </c>
      <c r="N9" s="37">
        <f>(N43+N48+N53)/3</f>
        <v>32.533333333333331</v>
      </c>
      <c r="O9" s="37">
        <v>30.350000000000005</v>
      </c>
      <c r="P9" s="37">
        <v>34.466666666666661</v>
      </c>
      <c r="Q9" s="37">
        <v>39.533333333333339</v>
      </c>
      <c r="R9" s="37">
        <v>27.633333333333336</v>
      </c>
      <c r="S9" s="37">
        <v>32.5</v>
      </c>
      <c r="T9" s="37">
        <v>34.225195094760316</v>
      </c>
      <c r="U9" s="37">
        <v>33.833333333333336</v>
      </c>
      <c r="V9" s="37">
        <v>37</v>
      </c>
      <c r="W9" s="37">
        <v>36.72316384180791</v>
      </c>
      <c r="X9" s="37">
        <v>37.5</v>
      </c>
      <c r="Y9" s="37">
        <v>38.983050847457626</v>
      </c>
      <c r="Z9" s="37">
        <v>38.722222222222221</v>
      </c>
      <c r="AA9" s="37">
        <v>33.473519958721106</v>
      </c>
      <c r="AB9" s="37">
        <v>38.277777777777779</v>
      </c>
      <c r="AC9" s="64">
        <v>38.851727982162764</v>
      </c>
      <c r="AD9" s="64">
        <v>19.175027870680044</v>
      </c>
      <c r="AE9" s="64">
        <v>25.306577480490528</v>
      </c>
      <c r="AF9" s="64">
        <v>36.68903803131991</v>
      </c>
    </row>
    <row r="10" spans="1:32" s="1" customFormat="1" ht="15.75" customHeight="1" x14ac:dyDescent="0.25">
      <c r="A10" s="467" t="s">
        <v>149</v>
      </c>
      <c r="B10" s="467"/>
      <c r="C10" s="467"/>
      <c r="D10" s="467"/>
      <c r="E10" s="467"/>
      <c r="F10" s="467"/>
      <c r="G10" s="467"/>
      <c r="H10" s="467"/>
      <c r="I10" s="467"/>
      <c r="J10" s="1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64"/>
      <c r="AD10" s="64"/>
      <c r="AE10" s="64"/>
      <c r="AF10" s="64"/>
    </row>
    <row r="11" spans="1:32" x14ac:dyDescent="0.25">
      <c r="A11" s="204" t="s">
        <v>86</v>
      </c>
      <c r="B11" s="37">
        <v>-37</v>
      </c>
      <c r="C11" s="28">
        <v>-37.050000000000004</v>
      </c>
      <c r="D11" s="38">
        <v>-41.25</v>
      </c>
      <c r="E11" s="38">
        <v>1.1999999999999993</v>
      </c>
      <c r="F11" s="37">
        <v>-21.500000000000007</v>
      </c>
      <c r="G11" s="37">
        <v>1.4000000000000021</v>
      </c>
      <c r="H11" s="37">
        <v>10.250000000000004</v>
      </c>
      <c r="I11" s="28">
        <v>16.75</v>
      </c>
      <c r="J11" s="28">
        <v>21.05</v>
      </c>
      <c r="K11" s="37">
        <v>14.850000000000001</v>
      </c>
      <c r="L11" s="37">
        <v>8.25</v>
      </c>
      <c r="M11" s="37">
        <v>-12.899999999999995</v>
      </c>
      <c r="N11" s="37">
        <v>-1.2000000000000028</v>
      </c>
      <c r="O11" s="37">
        <v>-5.5</v>
      </c>
      <c r="P11" s="37">
        <v>-21.1</v>
      </c>
      <c r="Q11" s="37">
        <v>-9.9999999999997868E-2</v>
      </c>
      <c r="R11" s="37">
        <v>-2.8000000000000007</v>
      </c>
      <c r="S11" s="37">
        <v>0.5</v>
      </c>
      <c r="T11" s="37">
        <v>-7.692307692307697</v>
      </c>
      <c r="U11" s="37">
        <v>3.9999999999999964</v>
      </c>
      <c r="V11" s="37">
        <v>3</v>
      </c>
      <c r="W11" s="37">
        <v>2.203389830508474</v>
      </c>
      <c r="X11" s="37">
        <v>-3.1666666666666643</v>
      </c>
      <c r="Y11" s="37">
        <v>-6.2711864406779654</v>
      </c>
      <c r="Z11" s="37">
        <v>-6.1666666666666643</v>
      </c>
      <c r="AA11" s="37">
        <v>-5.4607508532423203</v>
      </c>
      <c r="AB11" s="37">
        <v>-10.5</v>
      </c>
      <c r="AC11" s="64">
        <v>-13.879598662207357</v>
      </c>
      <c r="AD11" s="64">
        <v>-34.113712374581944</v>
      </c>
      <c r="AE11" s="64">
        <v>-39.799331103678924</v>
      </c>
      <c r="AF11" s="64">
        <v>-25.671140939597311</v>
      </c>
    </row>
    <row r="12" spans="1:32" ht="15.75" customHeight="1" x14ac:dyDescent="0.25">
      <c r="A12" s="205" t="s">
        <v>87</v>
      </c>
      <c r="B12" s="37">
        <v>-34.146341463414636</v>
      </c>
      <c r="C12" s="28">
        <v>-36.956521739130437</v>
      </c>
      <c r="D12" s="38">
        <v>-59.166666666666664</v>
      </c>
      <c r="E12" s="38">
        <v>3.7037037037037059</v>
      </c>
      <c r="F12" s="37">
        <v>-34.146341463414636</v>
      </c>
      <c r="G12" s="37">
        <v>15.094339622641506</v>
      </c>
      <c r="H12" s="37">
        <v>-9.4594594594594597</v>
      </c>
      <c r="I12" s="28">
        <v>11.428571428571423</v>
      </c>
      <c r="J12" s="28">
        <v>25</v>
      </c>
      <c r="K12" s="37">
        <v>-25.92592592592592</v>
      </c>
      <c r="L12" s="37">
        <v>-15.000000000000004</v>
      </c>
      <c r="M12" s="37">
        <v>-23.148148148148145</v>
      </c>
      <c r="N12" s="37">
        <v>2.4193548387096762</v>
      </c>
      <c r="O12" s="37">
        <v>-6.1728395061728421</v>
      </c>
      <c r="P12" s="37">
        <v>-20.399999999999999</v>
      </c>
      <c r="Q12" s="37">
        <v>-15.306122448979592</v>
      </c>
      <c r="R12" s="37">
        <v>-9.0163934426229488</v>
      </c>
      <c r="S12" s="37">
        <v>3.174603174603174</v>
      </c>
      <c r="T12" s="37">
        <v>-17.68292682926829</v>
      </c>
      <c r="U12" s="37">
        <v>0.5617977528089888</v>
      </c>
      <c r="V12" s="37">
        <v>-2.2988505747126418</v>
      </c>
      <c r="W12" s="37">
        <v>-20.588235294117645</v>
      </c>
      <c r="X12" s="37">
        <v>-15.322580645161295</v>
      </c>
      <c r="Y12" s="37">
        <v>-25.55555555555555</v>
      </c>
      <c r="Z12" s="37">
        <v>-12.820512820512825</v>
      </c>
      <c r="AA12" s="37">
        <v>-40.384615384615387</v>
      </c>
      <c r="AB12" s="37">
        <v>-20.454545454545457</v>
      </c>
      <c r="AC12" s="64">
        <v>-23.809523809523807</v>
      </c>
      <c r="AD12" s="64">
        <v>-25.409836065573767</v>
      </c>
      <c r="AE12" s="64">
        <v>-43.18181818181818</v>
      </c>
      <c r="AF12" s="64">
        <v>-43.75</v>
      </c>
    </row>
    <row r="13" spans="1:32" ht="15.75" customHeight="1" x14ac:dyDescent="0.25">
      <c r="A13" s="205" t="s">
        <v>88</v>
      </c>
      <c r="B13" s="37">
        <v>-38.970588235294123</v>
      </c>
      <c r="C13" s="28">
        <v>-37.735849056603769</v>
      </c>
      <c r="D13" s="38">
        <v>-13.26530612244898</v>
      </c>
      <c r="E13" s="38">
        <v>16.666666666666671</v>
      </c>
      <c r="F13" s="37">
        <v>-8</v>
      </c>
      <c r="G13" s="37">
        <v>2.2727272727272734</v>
      </c>
      <c r="H13" s="37">
        <v>15.740740740740737</v>
      </c>
      <c r="I13" s="28">
        <v>22.972972972972975</v>
      </c>
      <c r="J13" s="28">
        <v>19.318181818181817</v>
      </c>
      <c r="K13" s="37">
        <v>22.33009708737864</v>
      </c>
      <c r="L13" s="37">
        <v>18.382352941176471</v>
      </c>
      <c r="M13" s="37">
        <v>-5.4054054054054035</v>
      </c>
      <c r="N13" s="37">
        <v>1.7241379310344804</v>
      </c>
      <c r="O13" s="37">
        <v>-5.4166666666666643</v>
      </c>
      <c r="P13" s="37">
        <v>-26</v>
      </c>
      <c r="Q13" s="37">
        <v>1.1999999999999993</v>
      </c>
      <c r="R13" s="37">
        <v>3.6885245901639365</v>
      </c>
      <c r="S13" s="37">
        <v>6.6037735849056602</v>
      </c>
      <c r="T13" s="37">
        <v>-4.3859649122807021</v>
      </c>
      <c r="U13" s="37">
        <v>3.3898305084745743</v>
      </c>
      <c r="V13" s="37">
        <v>-1.9607843137254903</v>
      </c>
      <c r="W13" s="37">
        <v>1.9841269841269877</v>
      </c>
      <c r="X13" s="37">
        <v>3.0172413793103452</v>
      </c>
      <c r="Y13" s="37">
        <v>-2.8225806451612954</v>
      </c>
      <c r="Z13" s="37">
        <v>-13.157894736842103</v>
      </c>
      <c r="AA13" s="37">
        <v>0</v>
      </c>
      <c r="AB13" s="37">
        <v>-8.9430894308943074</v>
      </c>
      <c r="AC13" s="64">
        <v>-12.048192771084338</v>
      </c>
      <c r="AD13" s="64">
        <v>-31.666666666666671</v>
      </c>
      <c r="AE13" s="64">
        <v>-42.424242424242422</v>
      </c>
      <c r="AF13" s="64">
        <v>-28.46153846153846</v>
      </c>
    </row>
    <row r="14" spans="1:32" ht="15.75" customHeight="1" x14ac:dyDescent="0.25">
      <c r="A14" s="206" t="s">
        <v>89</v>
      </c>
      <c r="B14" s="37">
        <v>-53.571428571428569</v>
      </c>
      <c r="C14" s="28">
        <v>-38.571428571428569</v>
      </c>
      <c r="D14" s="38">
        <v>-48.4375</v>
      </c>
      <c r="E14" s="38">
        <v>26.086956521739133</v>
      </c>
      <c r="F14" s="37">
        <v>-20</v>
      </c>
      <c r="G14" s="37">
        <v>-2.6315789473684177</v>
      </c>
      <c r="H14" s="37">
        <v>21.428571428571431</v>
      </c>
      <c r="I14" s="28">
        <v>14.444444444444446</v>
      </c>
      <c r="J14" s="28">
        <v>21.428571428571431</v>
      </c>
      <c r="K14" s="37">
        <v>21</v>
      </c>
      <c r="L14" s="37">
        <v>7.6923076923076934</v>
      </c>
      <c r="M14" s="37">
        <v>-6.1643835616438309</v>
      </c>
      <c r="N14" s="37">
        <v>1.2345679012345663</v>
      </c>
      <c r="O14" s="37">
        <v>11.904761904761905</v>
      </c>
      <c r="P14" s="37">
        <v>-20.8</v>
      </c>
      <c r="Q14" s="37">
        <v>3.571428571428573</v>
      </c>
      <c r="R14" s="37">
        <v>-1.5625</v>
      </c>
      <c r="S14" s="37">
        <v>-7.3684210526315752</v>
      </c>
      <c r="T14" s="37">
        <v>-4.6875</v>
      </c>
      <c r="U14" s="37">
        <v>1.8181818181818166</v>
      </c>
      <c r="V14" s="37">
        <v>4.6153846153846132</v>
      </c>
      <c r="W14" s="37">
        <v>0</v>
      </c>
      <c r="X14" s="37">
        <v>-6.6666666666666643</v>
      </c>
      <c r="Y14" s="37">
        <v>-3.2894736842105239</v>
      </c>
      <c r="Z14" s="37">
        <v>-0.45454545454545681</v>
      </c>
      <c r="AA14" s="37">
        <v>0</v>
      </c>
      <c r="AB14" s="37">
        <v>-10.625</v>
      </c>
      <c r="AC14" s="64">
        <v>-11.157024793388434</v>
      </c>
      <c r="AD14" s="64">
        <v>-33.59375</v>
      </c>
      <c r="AE14" s="64">
        <v>-39.81481481481481</v>
      </c>
      <c r="AF14" s="64">
        <v>-18.359375</v>
      </c>
    </row>
    <row r="15" spans="1:32" ht="15.75" x14ac:dyDescent="0.25">
      <c r="A15" s="206" t="s">
        <v>90</v>
      </c>
      <c r="B15" s="37">
        <v>-22.222222222222221</v>
      </c>
      <c r="C15" s="28">
        <v>-32.35294117647058</v>
      </c>
      <c r="D15" s="38">
        <v>-100</v>
      </c>
      <c r="E15" s="38">
        <v>1.1627906976744207</v>
      </c>
      <c r="F15" s="37">
        <v>10</v>
      </c>
      <c r="G15" s="37">
        <v>-37.5</v>
      </c>
      <c r="H15" s="37">
        <v>15.625</v>
      </c>
      <c r="I15" s="28">
        <v>11.666666666666664</v>
      </c>
      <c r="J15" s="28">
        <v>21.052631578947366</v>
      </c>
      <c r="K15" s="37">
        <v>15.78947368421052</v>
      </c>
      <c r="L15" s="37">
        <v>9.0909090909090899</v>
      </c>
      <c r="M15" s="37">
        <v>-31.707317073170735</v>
      </c>
      <c r="N15" s="37">
        <v>-23.52941176470588</v>
      </c>
      <c r="O15" s="37">
        <v>-20.212765957446805</v>
      </c>
      <c r="P15" s="37">
        <v>-10.5</v>
      </c>
      <c r="Q15" s="37">
        <v>7.6923076923076934</v>
      </c>
      <c r="R15" s="37">
        <v>-12.500000000000004</v>
      </c>
      <c r="S15" s="37">
        <v>-1.3888888888888893</v>
      </c>
      <c r="T15" s="37">
        <v>-1.2820512820512846</v>
      </c>
      <c r="U15" s="37">
        <v>17.105263157894733</v>
      </c>
      <c r="V15" s="37">
        <v>21.739130434782606</v>
      </c>
      <c r="W15" s="37">
        <v>32.222222222222214</v>
      </c>
      <c r="X15" s="37">
        <v>3.1914893617021249</v>
      </c>
      <c r="Y15" s="37">
        <v>-2</v>
      </c>
      <c r="Z15" s="37">
        <v>-0.8928571428571459</v>
      </c>
      <c r="AA15" s="37">
        <v>-11.53846153846154</v>
      </c>
      <c r="AB15" s="37">
        <v>-5.6603773584905674</v>
      </c>
      <c r="AC15" s="64">
        <v>-17.567567567567565</v>
      </c>
      <c r="AD15" s="64">
        <v>-50</v>
      </c>
      <c r="AE15" s="64">
        <v>-31.249999999999993</v>
      </c>
      <c r="AF15" s="64">
        <v>-29.629629629629626</v>
      </c>
    </row>
    <row r="16" spans="1:32" ht="14.25" customHeight="1" x14ac:dyDescent="0.25">
      <c r="A16" s="204" t="s">
        <v>91</v>
      </c>
      <c r="B16" s="37">
        <v>-20.45</v>
      </c>
      <c r="C16" s="28">
        <v>-10.250000000000004</v>
      </c>
      <c r="D16" s="38">
        <v>-7.7</v>
      </c>
      <c r="E16" s="38">
        <v>-1.9000000000000004</v>
      </c>
      <c r="F16" s="37">
        <v>-19.75</v>
      </c>
      <c r="G16" s="37">
        <v>-13.9</v>
      </c>
      <c r="H16" s="37">
        <v>-28.049999999999997</v>
      </c>
      <c r="I16" s="28">
        <v>-20.400000000000006</v>
      </c>
      <c r="J16" s="28">
        <v>-17</v>
      </c>
      <c r="K16" s="37">
        <v>-17.850000000000005</v>
      </c>
      <c r="L16" s="37">
        <v>-16.900000000000006</v>
      </c>
      <c r="M16" s="37">
        <v>-22.349999999999998</v>
      </c>
      <c r="N16" s="37">
        <v>-11.200000000000001</v>
      </c>
      <c r="O16" s="37">
        <v>-6.75</v>
      </c>
      <c r="P16" s="37">
        <v>-16.5</v>
      </c>
      <c r="Q16" s="37">
        <v>-5.6500000000000021</v>
      </c>
      <c r="R16" s="37">
        <v>-7.6999999999999993</v>
      </c>
      <c r="S16" s="37">
        <v>-6.3499999999999979</v>
      </c>
      <c r="T16" s="37">
        <v>-11.872909698996654</v>
      </c>
      <c r="U16" s="37">
        <v>-5.8333333333333321</v>
      </c>
      <c r="V16" s="37">
        <v>-9.3333333333333357</v>
      </c>
      <c r="W16" s="37">
        <v>-7.4576271186440657</v>
      </c>
      <c r="X16" s="37">
        <v>-8.8333333333333357</v>
      </c>
      <c r="Y16" s="37">
        <v>-11.355932203389832</v>
      </c>
      <c r="Z16" s="37">
        <v>-23.499999999999996</v>
      </c>
      <c r="AA16" s="37">
        <v>-12.798634812286686</v>
      </c>
      <c r="AB16" s="37">
        <v>-4</v>
      </c>
      <c r="AC16" s="64">
        <v>-22.909698996655518</v>
      </c>
      <c r="AD16" s="64">
        <v>-15.551839464882942</v>
      </c>
      <c r="AE16" s="64">
        <v>-19.732441471571903</v>
      </c>
      <c r="AF16" s="64">
        <v>-29.530201342281881</v>
      </c>
    </row>
    <row r="17" spans="1:32" ht="15.75" customHeight="1" x14ac:dyDescent="0.25">
      <c r="A17" s="205" t="s">
        <v>87</v>
      </c>
      <c r="B17" s="37">
        <v>-17.073170731707318</v>
      </c>
      <c r="C17" s="28">
        <v>-9</v>
      </c>
      <c r="D17" s="38">
        <v>-17.5</v>
      </c>
      <c r="E17" s="38">
        <v>-11.764705882352938</v>
      </c>
      <c r="F17" s="37">
        <v>-4.8780487804878039</v>
      </c>
      <c r="G17" s="37">
        <v>-14.150943396226415</v>
      </c>
      <c r="H17" s="37">
        <v>-17.567567567567568</v>
      </c>
      <c r="I17" s="28">
        <v>-31.428571428571431</v>
      </c>
      <c r="J17" s="28">
        <v>-7.8125</v>
      </c>
      <c r="K17" s="37">
        <v>-16.666666666666668</v>
      </c>
      <c r="L17" s="37">
        <v>-18.333333333333329</v>
      </c>
      <c r="M17" s="37">
        <v>-34.259259259259252</v>
      </c>
      <c r="N17" s="37">
        <v>-33.87096774193548</v>
      </c>
      <c r="O17" s="37">
        <v>-14.814814814814813</v>
      </c>
      <c r="P17" s="37">
        <v>-7.7</v>
      </c>
      <c r="Q17" s="37">
        <v>-12.244897959183676</v>
      </c>
      <c r="R17" s="37">
        <v>-21.311475409836063</v>
      </c>
      <c r="S17" s="37">
        <v>-20.634920634920633</v>
      </c>
      <c r="T17" s="37">
        <v>-21.341463414634145</v>
      </c>
      <c r="U17" s="37">
        <v>-20.224719101123597</v>
      </c>
      <c r="V17" s="37">
        <v>-18.390804597701148</v>
      </c>
      <c r="W17" s="37">
        <v>-24.509803921568629</v>
      </c>
      <c r="X17" s="37">
        <v>-10.483870967741936</v>
      </c>
      <c r="Y17" s="37">
        <v>-14.444444444444445</v>
      </c>
      <c r="Z17" s="37">
        <v>-60.256410256410255</v>
      </c>
      <c r="AA17" s="37">
        <v>-9.615384615384615</v>
      </c>
      <c r="AB17" s="37">
        <v>-2.2727272727272734</v>
      </c>
      <c r="AC17" s="64">
        <v>-28.571428571428566</v>
      </c>
      <c r="AD17" s="64">
        <v>-15.57377049180328</v>
      </c>
      <c r="AE17" s="64">
        <v>-10.227272727272727</v>
      </c>
      <c r="AF17" s="64">
        <v>-54.166666666666664</v>
      </c>
    </row>
    <row r="18" spans="1:32" ht="15.75" customHeight="1" x14ac:dyDescent="0.25">
      <c r="A18" s="205" t="s">
        <v>88</v>
      </c>
      <c r="B18" s="37">
        <v>-20.588235294117645</v>
      </c>
      <c r="C18" s="28">
        <v>-5</v>
      </c>
      <c r="D18" s="38">
        <v>-5.1020408163265305</v>
      </c>
      <c r="E18" s="38">
        <v>2.7777777777777768</v>
      </c>
      <c r="F18" s="37">
        <v>-28</v>
      </c>
      <c r="G18" s="37">
        <v>-18.939393939393941</v>
      </c>
      <c r="H18" s="37">
        <v>-20.370370370370374</v>
      </c>
      <c r="I18" s="28">
        <v>-31.756756756756761</v>
      </c>
      <c r="J18" s="28">
        <v>-29.545454545454547</v>
      </c>
      <c r="K18" s="37">
        <v>-19.902912621359228</v>
      </c>
      <c r="L18" s="37">
        <v>-30.882352941176464</v>
      </c>
      <c r="M18" s="37">
        <v>-18.018018018018019</v>
      </c>
      <c r="N18" s="37">
        <v>-6.4655172413793114</v>
      </c>
      <c r="O18" s="37">
        <v>7.0833333333333321</v>
      </c>
      <c r="P18" s="37">
        <v>-25.5</v>
      </c>
      <c r="Q18" s="37">
        <v>-5.9999999999999982</v>
      </c>
      <c r="R18" s="37">
        <v>-1.6393442622950829</v>
      </c>
      <c r="S18" s="37">
        <v>0.47169811320754818</v>
      </c>
      <c r="T18" s="37">
        <v>-14.912280701754383</v>
      </c>
      <c r="U18" s="37">
        <v>-0.42372881355932179</v>
      </c>
      <c r="V18" s="37">
        <v>-19.117647058823529</v>
      </c>
      <c r="W18" s="37">
        <v>-8.7301587301587311</v>
      </c>
      <c r="X18" s="37">
        <v>-9.4827586206896548</v>
      </c>
      <c r="Y18" s="37">
        <v>-16.93548387096774</v>
      </c>
      <c r="Z18" s="37">
        <v>-25.26315789473685</v>
      </c>
      <c r="AA18" s="37">
        <v>-26.111111111111107</v>
      </c>
      <c r="AB18" s="37">
        <v>-7.3170731707317067</v>
      </c>
      <c r="AC18" s="64">
        <v>-16.867469879518069</v>
      </c>
      <c r="AD18" s="64">
        <v>-20.416666666666668</v>
      </c>
      <c r="AE18" s="64">
        <v>-23.737373737373733</v>
      </c>
      <c r="AF18" s="64">
        <v>-34.615384615384613</v>
      </c>
    </row>
    <row r="19" spans="1:32" ht="15.75" x14ac:dyDescent="0.25">
      <c r="A19" s="206" t="s">
        <v>92</v>
      </c>
      <c r="B19" s="37">
        <v>-21.428571428571427</v>
      </c>
      <c r="C19" s="28">
        <v>0</v>
      </c>
      <c r="D19" s="38">
        <v>3.125</v>
      </c>
      <c r="E19" s="38">
        <v>-8.3333333333333321</v>
      </c>
      <c r="F19" s="37">
        <v>-10</v>
      </c>
      <c r="G19" s="37">
        <v>-31.578947368421055</v>
      </c>
      <c r="H19" s="37">
        <v>-28.571428571428569</v>
      </c>
      <c r="I19" s="28">
        <v>-9.9999999999999982</v>
      </c>
      <c r="J19" s="28">
        <v>-10.204081632653061</v>
      </c>
      <c r="K19" s="37">
        <v>-11</v>
      </c>
      <c r="L19" s="37">
        <v>-13.46153846153846</v>
      </c>
      <c r="M19" s="37">
        <v>-26.712328767123282</v>
      </c>
      <c r="N19" s="37">
        <v>-0.61728395061728136</v>
      </c>
      <c r="O19" s="37">
        <v>-9.5238095238095219</v>
      </c>
      <c r="P19" s="37">
        <v>-15.7</v>
      </c>
      <c r="Q19" s="37">
        <v>-3.571428571428573</v>
      </c>
      <c r="R19" s="37">
        <v>-8.59375</v>
      </c>
      <c r="S19" s="37">
        <v>0</v>
      </c>
      <c r="T19" s="37">
        <v>-1.5625</v>
      </c>
      <c r="U19" s="37">
        <v>2.7272727272727266</v>
      </c>
      <c r="V19" s="37">
        <v>0.76923076923077005</v>
      </c>
      <c r="W19" s="37">
        <v>-4.7945205479452078</v>
      </c>
      <c r="X19" s="37">
        <v>1.3333333333333357</v>
      </c>
      <c r="Y19" s="37">
        <v>-3.2894736842105274</v>
      </c>
      <c r="Z19" s="37">
        <v>-10.454545454545453</v>
      </c>
      <c r="AA19" s="37">
        <v>-1.7857142857142847</v>
      </c>
      <c r="AB19" s="37">
        <v>1.875</v>
      </c>
      <c r="AC19" s="64">
        <v>-30.991735537190081</v>
      </c>
      <c r="AD19" s="64">
        <v>-3.125</v>
      </c>
      <c r="AE19" s="64">
        <v>-19.907407407407412</v>
      </c>
      <c r="AF19" s="64">
        <v>-33.59375</v>
      </c>
    </row>
    <row r="20" spans="1:32" ht="15.75" x14ac:dyDescent="0.25">
      <c r="A20" s="206" t="s">
        <v>90</v>
      </c>
      <c r="B20" s="37">
        <v>-22.222222222222218</v>
      </c>
      <c r="C20" s="28">
        <v>-1.5</v>
      </c>
      <c r="D20" s="38">
        <v>100</v>
      </c>
      <c r="E20" s="38">
        <v>6.5217391304347831</v>
      </c>
      <c r="F20" s="37">
        <v>50</v>
      </c>
      <c r="G20" s="37">
        <v>-6.25</v>
      </c>
      <c r="H20" s="37">
        <v>3.125</v>
      </c>
      <c r="I20" s="28">
        <v>4.9999999999999964</v>
      </c>
      <c r="J20" s="28">
        <v>10.526315789473681</v>
      </c>
      <c r="K20" s="37">
        <v>-26.315789473684209</v>
      </c>
      <c r="L20" s="37">
        <v>7.5757575757575744</v>
      </c>
      <c r="M20" s="37">
        <v>-10.975609756097558</v>
      </c>
      <c r="N20" s="37">
        <v>-8.823529411764703</v>
      </c>
      <c r="O20" s="37">
        <v>-25.531914893617024</v>
      </c>
      <c r="P20" s="37">
        <v>-11.8</v>
      </c>
      <c r="Q20" s="37">
        <v>0</v>
      </c>
      <c r="R20" s="37">
        <v>-4.8076923076923066</v>
      </c>
      <c r="S20" s="37">
        <v>-18.055555555555557</v>
      </c>
      <c r="T20" s="37">
        <v>0</v>
      </c>
      <c r="U20" s="37">
        <v>-1.3157894736842088</v>
      </c>
      <c r="V20" s="37">
        <v>15.217391304347835</v>
      </c>
      <c r="W20" s="37">
        <v>11.111111111111111</v>
      </c>
      <c r="X20" s="37">
        <v>-21.276595744680847</v>
      </c>
      <c r="Y20" s="37">
        <v>-7</v>
      </c>
      <c r="Z20" s="37">
        <v>-20.535714285714285</v>
      </c>
      <c r="AA20" s="37">
        <v>-2.5641025641025657</v>
      </c>
      <c r="AB20" s="37">
        <v>-6.6037735849056638</v>
      </c>
      <c r="AC20" s="64">
        <v>-14.864864864864868</v>
      </c>
      <c r="AD20" s="64">
        <v>-19.444444444444443</v>
      </c>
      <c r="AE20" s="64">
        <v>-19.791666666666671</v>
      </c>
      <c r="AF20" s="64">
        <v>-11.728395061728392</v>
      </c>
    </row>
    <row r="21" spans="1:32" ht="14.25" customHeight="1" x14ac:dyDescent="0.25">
      <c r="A21" s="204" t="s">
        <v>93</v>
      </c>
      <c r="B21" s="37">
        <v>-37.799999999999997</v>
      </c>
      <c r="C21" s="28">
        <v>-11.899999999999999</v>
      </c>
      <c r="D21" s="38">
        <v>-36.700000000000003</v>
      </c>
      <c r="E21" s="38">
        <v>-6.1999999999999993</v>
      </c>
      <c r="F21" s="37">
        <v>-9.2999999999999972</v>
      </c>
      <c r="G21" s="37">
        <v>0</v>
      </c>
      <c r="H21" s="37">
        <v>0.69999999999999929</v>
      </c>
      <c r="I21" s="28">
        <v>22.300000000000004</v>
      </c>
      <c r="J21" s="28">
        <v>22.9</v>
      </c>
      <c r="K21" s="37">
        <v>12.100000000000001</v>
      </c>
      <c r="L21" s="37">
        <v>16.400000000000002</v>
      </c>
      <c r="M21" s="37">
        <v>-18.599999999999998</v>
      </c>
      <c r="N21" s="37">
        <v>0.39999999999999858</v>
      </c>
      <c r="O21" s="37">
        <v>-3.7999999999999972</v>
      </c>
      <c r="P21" s="37">
        <v>-6.5</v>
      </c>
      <c r="Q21" s="37">
        <v>2.2999999999999972</v>
      </c>
      <c r="R21" s="37">
        <v>-4.4000000000000021</v>
      </c>
      <c r="S21" s="37">
        <v>1.3999999999999986</v>
      </c>
      <c r="T21" s="37">
        <v>-0.33444816053511417</v>
      </c>
      <c r="U21" s="37">
        <v>3.3333333333333321</v>
      </c>
      <c r="V21" s="37">
        <v>5.6666666666666643</v>
      </c>
      <c r="W21" s="37">
        <v>7.7966101694915295</v>
      </c>
      <c r="X21" s="37">
        <v>4.3333333333333357</v>
      </c>
      <c r="Y21" s="37">
        <v>-0.677966101694917</v>
      </c>
      <c r="Z21" s="37">
        <v>-6</v>
      </c>
      <c r="AA21" s="37">
        <v>-6.1433447098976082</v>
      </c>
      <c r="AB21" s="37">
        <v>-11.666666666666671</v>
      </c>
      <c r="AC21" s="64">
        <v>6.6889632107023438</v>
      </c>
      <c r="AD21" s="64">
        <v>-28.762541806020067</v>
      </c>
      <c r="AE21" s="64">
        <v>-27.759197324414721</v>
      </c>
      <c r="AF21" s="64">
        <v>-8.724832214765101</v>
      </c>
    </row>
    <row r="22" spans="1:32" ht="15.75" x14ac:dyDescent="0.25">
      <c r="A22" s="205" t="s">
        <v>87</v>
      </c>
      <c r="B22" s="37">
        <v>-41.463414634146346</v>
      </c>
      <c r="C22" s="28">
        <v>-10.869565217391305</v>
      </c>
      <c r="D22" s="38">
        <v>-48.333333333333336</v>
      </c>
      <c r="E22" s="38">
        <v>-20.588235294117649</v>
      </c>
      <c r="F22" s="37">
        <v>-12.195121951219509</v>
      </c>
      <c r="G22" s="37">
        <v>41.509433962264154</v>
      </c>
      <c r="H22" s="37">
        <v>-16.216216216216214</v>
      </c>
      <c r="I22" s="28">
        <v>8.5714285714285712</v>
      </c>
      <c r="J22" s="28">
        <v>12.5</v>
      </c>
      <c r="K22" s="37">
        <v>0</v>
      </c>
      <c r="L22" s="37">
        <v>13.333333333333332</v>
      </c>
      <c r="M22" s="37">
        <v>-12.962962962962962</v>
      </c>
      <c r="N22" s="37">
        <v>-17.741935483870968</v>
      </c>
      <c r="O22" s="37">
        <v>2.4691358024691357</v>
      </c>
      <c r="P22" s="37">
        <v>-21.1</v>
      </c>
      <c r="Q22" s="37">
        <v>-18.367346938775512</v>
      </c>
      <c r="R22" s="37">
        <v>-4.918032786885246</v>
      </c>
      <c r="S22" s="37">
        <v>4.7619047619047619</v>
      </c>
      <c r="T22" s="37">
        <v>-8.536585365853659</v>
      </c>
      <c r="U22" s="37">
        <v>2.2471910112359552</v>
      </c>
      <c r="V22" s="37">
        <v>-8.0459770114942533</v>
      </c>
      <c r="W22" s="37">
        <v>-7.8431372549019605</v>
      </c>
      <c r="X22" s="37">
        <v>-17.741935483870968</v>
      </c>
      <c r="Y22" s="37">
        <v>-31.111111111111111</v>
      </c>
      <c r="Z22" s="37">
        <v>-35.897435897435898</v>
      </c>
      <c r="AA22" s="37">
        <v>-38.461538461538467</v>
      </c>
      <c r="AB22" s="37">
        <v>-54.54545454545454</v>
      </c>
      <c r="AC22" s="64">
        <v>9.5238095238095237</v>
      </c>
      <c r="AD22" s="64">
        <v>-21.311475409836063</v>
      </c>
      <c r="AE22" s="64">
        <v>-63.636363636363633</v>
      </c>
      <c r="AF22" s="64">
        <v>-8.3333333333333321</v>
      </c>
    </row>
    <row r="23" spans="1:32" ht="15.75" customHeight="1" x14ac:dyDescent="0.25">
      <c r="A23" s="205" t="s">
        <v>88</v>
      </c>
      <c r="B23" s="37">
        <v>-47.058823529411768</v>
      </c>
      <c r="C23" s="28">
        <v>-20.754716981132077</v>
      </c>
      <c r="D23" s="38">
        <v>-24.489795918367346</v>
      </c>
      <c r="E23" s="38">
        <v>3.7037037037037024</v>
      </c>
      <c r="F23" s="37">
        <v>4</v>
      </c>
      <c r="G23" s="37">
        <v>-16.666666666666664</v>
      </c>
      <c r="H23" s="37">
        <v>9.2592592592592666</v>
      </c>
      <c r="I23" s="28">
        <v>25.675675675675674</v>
      </c>
      <c r="J23" s="28">
        <v>22.727272727272727</v>
      </c>
      <c r="K23" s="37">
        <v>16.50485436893204</v>
      </c>
      <c r="L23" s="37">
        <v>20.588235294117649</v>
      </c>
      <c r="M23" s="37">
        <v>-21.621621621621621</v>
      </c>
      <c r="N23" s="37">
        <v>7.7586206896551726</v>
      </c>
      <c r="O23" s="37">
        <v>2.5</v>
      </c>
      <c r="P23" s="37">
        <v>-3.1</v>
      </c>
      <c r="Q23" s="37">
        <v>8</v>
      </c>
      <c r="R23" s="37">
        <v>3.278688524590164</v>
      </c>
      <c r="S23" s="37">
        <v>4.716981132075472</v>
      </c>
      <c r="T23" s="37">
        <v>6.140350877192982</v>
      </c>
      <c r="U23" s="37">
        <v>4.2372881355932197</v>
      </c>
      <c r="V23" s="37">
        <v>23.52941176470588</v>
      </c>
      <c r="W23" s="37">
        <v>11.904761904761903</v>
      </c>
      <c r="X23" s="37">
        <v>14.655172413793101</v>
      </c>
      <c r="Y23" s="37">
        <v>5.6451612903225801</v>
      </c>
      <c r="Z23" s="37">
        <v>-30.526315789473685</v>
      </c>
      <c r="AA23" s="37">
        <v>5.5555555555555554</v>
      </c>
      <c r="AB23" s="37">
        <v>-2.4390243902439024</v>
      </c>
      <c r="AC23" s="64">
        <v>-1.2048192771084338</v>
      </c>
      <c r="AD23" s="64">
        <v>-20.833333333333336</v>
      </c>
      <c r="AE23" s="64">
        <v>-29.292929292929294</v>
      </c>
      <c r="AF23" s="64">
        <v>-20</v>
      </c>
    </row>
    <row r="24" spans="1:32" ht="15.75" customHeight="1" x14ac:dyDescent="0.25">
      <c r="A24" s="206" t="s">
        <v>92</v>
      </c>
      <c r="B24" s="37">
        <v>-14.285714285714288</v>
      </c>
      <c r="C24" s="28">
        <v>11.428571428571427</v>
      </c>
      <c r="D24" s="38">
        <v>-31.25</v>
      </c>
      <c r="E24" s="38">
        <v>5.5555555555555536</v>
      </c>
      <c r="F24" s="37">
        <v>-33.333333333333336</v>
      </c>
      <c r="G24" s="37">
        <v>-7.8947368421052637</v>
      </c>
      <c r="H24" s="37">
        <v>7.1428571428571459</v>
      </c>
      <c r="I24" s="28">
        <v>28.888888888888886</v>
      </c>
      <c r="J24" s="28">
        <v>30.612244897959183</v>
      </c>
      <c r="K24" s="37">
        <v>18</v>
      </c>
      <c r="L24" s="37">
        <v>21.153846153846157</v>
      </c>
      <c r="M24" s="37">
        <v>-5.4794520547945202</v>
      </c>
      <c r="N24" s="37">
        <v>6.1728395061728394</v>
      </c>
      <c r="O24" s="37">
        <v>7.1428571428571423</v>
      </c>
      <c r="P24" s="37">
        <v>-5.6</v>
      </c>
      <c r="Q24" s="37">
        <v>8.1632653061224492</v>
      </c>
      <c r="R24" s="37">
        <v>0</v>
      </c>
      <c r="S24" s="37">
        <v>6.3157894736842106</v>
      </c>
      <c r="T24" s="37">
        <v>1.5625</v>
      </c>
      <c r="U24" s="37">
        <v>12.727272727272727</v>
      </c>
      <c r="V24" s="37">
        <v>13.846153846153847</v>
      </c>
      <c r="W24" s="37">
        <v>10.95890410958904</v>
      </c>
      <c r="X24" s="37">
        <v>12</v>
      </c>
      <c r="Y24" s="37">
        <v>3.9473684210526314</v>
      </c>
      <c r="Z24" s="37">
        <v>14.545454545454545</v>
      </c>
      <c r="AA24" s="37">
        <v>-14.285714285714285</v>
      </c>
      <c r="AB24" s="37">
        <v>-3.75</v>
      </c>
      <c r="AC24" s="64">
        <v>15.702479338842975</v>
      </c>
      <c r="AD24" s="64">
        <v>-35.9375</v>
      </c>
      <c r="AE24" s="64">
        <v>-12.962962962962962</v>
      </c>
      <c r="AF24" s="64">
        <v>8.59375</v>
      </c>
    </row>
    <row r="25" spans="1:32" ht="15.75" customHeight="1" x14ac:dyDescent="0.25">
      <c r="A25" s="206" t="s">
        <v>90</v>
      </c>
      <c r="B25" s="37">
        <v>-11.111111111111107</v>
      </c>
      <c r="C25" s="28">
        <v>-35.294117647058819</v>
      </c>
      <c r="D25" s="38">
        <v>-100</v>
      </c>
      <c r="E25" s="38">
        <v>-17.391304347826086</v>
      </c>
      <c r="F25" s="37">
        <v>20</v>
      </c>
      <c r="G25" s="37">
        <v>-50</v>
      </c>
      <c r="H25" s="37">
        <v>0</v>
      </c>
      <c r="I25" s="28">
        <v>20</v>
      </c>
      <c r="J25" s="28">
        <v>21.052631578947366</v>
      </c>
      <c r="K25" s="37">
        <v>-10.526315789473681</v>
      </c>
      <c r="L25" s="37">
        <v>3.0303030303030241</v>
      </c>
      <c r="M25" s="37">
        <v>-41.463414634146339</v>
      </c>
      <c r="N25" s="37">
        <v>-2.9411764705882351</v>
      </c>
      <c r="O25" s="37">
        <v>-40.425531914893611</v>
      </c>
      <c r="P25" s="37">
        <v>10.5</v>
      </c>
      <c r="Q25" s="37">
        <v>-7.6923076923076925</v>
      </c>
      <c r="R25" s="37">
        <v>-26.923076923076923</v>
      </c>
      <c r="S25" s="37">
        <v>-27.777777777777779</v>
      </c>
      <c r="T25" s="37">
        <v>-5.1282051282051277</v>
      </c>
      <c r="U25" s="37">
        <v>-10.526315789473683</v>
      </c>
      <c r="V25" s="37">
        <v>-19.565217391304348</v>
      </c>
      <c r="W25" s="37">
        <v>8.8888888888888893</v>
      </c>
      <c r="X25" s="37">
        <v>-4.2553191489361701</v>
      </c>
      <c r="Y25" s="37">
        <v>4</v>
      </c>
      <c r="Z25" s="37">
        <v>16.071428571428573</v>
      </c>
      <c r="AA25" s="37">
        <v>-10.256410256410255</v>
      </c>
      <c r="AB25" s="37">
        <v>-9.433962264150944</v>
      </c>
      <c r="AC25" s="64">
        <v>0</v>
      </c>
      <c r="AD25" s="64">
        <v>-46.296296296296298</v>
      </c>
      <c r="AE25" s="64">
        <v>-25</v>
      </c>
      <c r="AF25" s="64">
        <v>-27.160493827160494</v>
      </c>
    </row>
    <row r="26" spans="1:32" s="1" customFormat="1" x14ac:dyDescent="0.25">
      <c r="A26" s="467" t="s">
        <v>94</v>
      </c>
      <c r="B26" s="467"/>
      <c r="C26" s="467"/>
      <c r="D26" s="467"/>
      <c r="E26" s="467"/>
      <c r="F26" s="467"/>
      <c r="G26" s="467"/>
      <c r="H26" s="467"/>
      <c r="I26" s="467"/>
      <c r="J26" s="1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64"/>
      <c r="AD26" s="64"/>
      <c r="AE26" s="64"/>
      <c r="AF26" s="64"/>
    </row>
    <row r="27" spans="1:32" x14ac:dyDescent="0.25">
      <c r="A27" s="204" t="s">
        <v>86</v>
      </c>
      <c r="B27" s="91">
        <v>-11.5</v>
      </c>
      <c r="C27" s="92">
        <v>2.2999999999999972</v>
      </c>
      <c r="D27" s="38">
        <v>-13.4</v>
      </c>
      <c r="E27" s="38">
        <v>10.850000000000001</v>
      </c>
      <c r="F27" s="37">
        <v>-3.5</v>
      </c>
      <c r="G27" s="37">
        <v>20.900000000000002</v>
      </c>
      <c r="H27" s="91">
        <v>32.299999999999997</v>
      </c>
      <c r="I27" s="92">
        <v>31.199999999999996</v>
      </c>
      <c r="J27" s="92">
        <v>43.6</v>
      </c>
      <c r="K27" s="37">
        <v>44.7</v>
      </c>
      <c r="L27" s="37">
        <v>21.5</v>
      </c>
      <c r="M27" s="37">
        <v>40.300000000000004</v>
      </c>
      <c r="N27" s="37">
        <v>31.5</v>
      </c>
      <c r="O27" s="37">
        <v>40.85</v>
      </c>
      <c r="P27" s="37">
        <v>23.7</v>
      </c>
      <c r="Q27" s="37">
        <v>24.5</v>
      </c>
      <c r="R27" s="37">
        <v>32.65</v>
      </c>
      <c r="S27" s="37">
        <v>36.799999999999997</v>
      </c>
      <c r="T27" s="37">
        <v>30.602006688963208</v>
      </c>
      <c r="U27" s="37">
        <v>39</v>
      </c>
      <c r="V27" s="37">
        <v>28.999999999999993</v>
      </c>
      <c r="W27" s="37">
        <v>38.983050847457619</v>
      </c>
      <c r="X27" s="37">
        <v>32.333333333333329</v>
      </c>
      <c r="Y27" s="37">
        <v>27.457627118644066</v>
      </c>
      <c r="Z27" s="37">
        <v>27</v>
      </c>
      <c r="AA27" s="37">
        <v>22.86689419795222</v>
      </c>
      <c r="AB27" s="37">
        <v>39</v>
      </c>
      <c r="AC27" s="64">
        <v>25.083612040133776</v>
      </c>
      <c r="AD27" s="64">
        <v>-4.6822742474916481</v>
      </c>
      <c r="AE27" s="64">
        <v>1.5050167224080298</v>
      </c>
      <c r="AF27" s="64">
        <v>33.389261744966447</v>
      </c>
    </row>
    <row r="28" spans="1:32" ht="15.75" x14ac:dyDescent="0.25">
      <c r="A28" s="205" t="s">
        <v>87</v>
      </c>
      <c r="B28" s="37">
        <v>35</v>
      </c>
      <c r="C28" s="28">
        <v>-2.8571428571428612</v>
      </c>
      <c r="D28" s="38">
        <v>-29.545454545454547</v>
      </c>
      <c r="E28" s="38">
        <v>-1.8518518518518512</v>
      </c>
      <c r="F28" s="37">
        <v>-21.428571428571431</v>
      </c>
      <c r="G28" s="37">
        <v>51.16279069767441</v>
      </c>
      <c r="H28" s="37">
        <v>23.529411764705884</v>
      </c>
      <c r="I28" s="28">
        <v>17.241379310344826</v>
      </c>
      <c r="J28" s="28">
        <v>36</v>
      </c>
      <c r="K28" s="37">
        <v>25</v>
      </c>
      <c r="L28" s="37">
        <v>-8.3333333333333393</v>
      </c>
      <c r="M28" s="37">
        <v>62.790697674418603</v>
      </c>
      <c r="N28" s="37">
        <v>11.403508771929822</v>
      </c>
      <c r="O28" s="37">
        <v>51</v>
      </c>
      <c r="P28" s="37">
        <v>17.3</v>
      </c>
      <c r="Q28" s="37">
        <v>-12.5</v>
      </c>
      <c r="R28" s="37">
        <v>48.03921568627451</v>
      </c>
      <c r="S28" s="37">
        <v>53.409090909090907</v>
      </c>
      <c r="T28" s="37">
        <v>29.411764705882355</v>
      </c>
      <c r="U28" s="37">
        <v>36.363636363636367</v>
      </c>
      <c r="V28" s="37">
        <v>28.723404255319142</v>
      </c>
      <c r="W28" s="37">
        <v>39.423076923076927</v>
      </c>
      <c r="X28" s="37">
        <v>29.729729729729737</v>
      </c>
      <c r="Y28" s="37">
        <v>21.153846153846153</v>
      </c>
      <c r="Z28" s="37">
        <v>5.55555555555555</v>
      </c>
      <c r="AA28" s="37">
        <v>7.8947368421052602</v>
      </c>
      <c r="AB28" s="37">
        <v>42.592592592592595</v>
      </c>
      <c r="AC28" s="64">
        <v>25</v>
      </c>
      <c r="AD28" s="64">
        <v>14.285714285714285</v>
      </c>
      <c r="AE28" s="64">
        <v>6</v>
      </c>
      <c r="AF28" s="64">
        <v>26.086956521739129</v>
      </c>
    </row>
    <row r="29" spans="1:32" ht="15.75" x14ac:dyDescent="0.25">
      <c r="A29" s="205" t="s">
        <v>88</v>
      </c>
      <c r="B29" s="37">
        <v>-11.940298507462689</v>
      </c>
      <c r="C29" s="28">
        <v>-7.5</v>
      </c>
      <c r="D29" s="38">
        <v>-8.1967213114754109</v>
      </c>
      <c r="E29" s="38">
        <v>-2.678571428571427</v>
      </c>
      <c r="F29" s="37">
        <v>-4.8387096774193523</v>
      </c>
      <c r="G29" s="37">
        <v>22.11538461538462</v>
      </c>
      <c r="H29" s="37">
        <v>12.121212121212118</v>
      </c>
      <c r="I29" s="28">
        <v>34.745762711864408</v>
      </c>
      <c r="J29" s="28">
        <v>35.507246376811594</v>
      </c>
      <c r="K29" s="37">
        <v>34.246575342465746</v>
      </c>
      <c r="L29" s="37">
        <v>30.681818181818187</v>
      </c>
      <c r="M29" s="37">
        <v>37.5</v>
      </c>
      <c r="N29" s="37">
        <v>37.878787878787882</v>
      </c>
      <c r="O29" s="37">
        <v>111</v>
      </c>
      <c r="P29" s="37">
        <v>14</v>
      </c>
      <c r="Q29" s="37">
        <v>30.165289256198349</v>
      </c>
      <c r="R29" s="37">
        <v>38.034188034188034</v>
      </c>
      <c r="S29" s="37">
        <v>45.833333333333329</v>
      </c>
      <c r="T29" s="37">
        <v>41.735537190082646</v>
      </c>
      <c r="U29" s="37">
        <v>49.579831932773104</v>
      </c>
      <c r="V29" s="37">
        <v>29.130434782608695</v>
      </c>
      <c r="W29" s="37">
        <v>39.732142857142861</v>
      </c>
      <c r="X29" s="37">
        <v>38.750000000000007</v>
      </c>
      <c r="Y29" s="37">
        <v>32.608695652173914</v>
      </c>
      <c r="Z29" s="37">
        <v>18.125</v>
      </c>
      <c r="AA29" s="37">
        <v>29.34782608695652</v>
      </c>
      <c r="AB29" s="37">
        <v>45.600000000000009</v>
      </c>
      <c r="AC29" s="64">
        <v>5.7142857142857153</v>
      </c>
      <c r="AD29" s="64">
        <v>-5.6451612903225694</v>
      </c>
      <c r="AE29" s="64">
        <v>-21.621621621621621</v>
      </c>
      <c r="AF29" s="64">
        <v>38</v>
      </c>
    </row>
    <row r="30" spans="1:32" ht="15.75" x14ac:dyDescent="0.25">
      <c r="A30" s="206" t="s">
        <v>89</v>
      </c>
      <c r="B30" s="37">
        <v>-17.307692307692314</v>
      </c>
      <c r="C30" s="28">
        <v>21.052631578947366</v>
      </c>
      <c r="D30" s="38">
        <v>-2.7777777777777786</v>
      </c>
      <c r="E30" s="38">
        <v>48</v>
      </c>
      <c r="F30" s="37">
        <v>16.666666666666664</v>
      </c>
      <c r="G30" s="37">
        <v>34.54545454545454</v>
      </c>
      <c r="H30" s="37">
        <v>39.473684210526315</v>
      </c>
      <c r="I30" s="28">
        <v>24.509803921568626</v>
      </c>
      <c r="J30" s="28">
        <v>51.754385964912274</v>
      </c>
      <c r="K30" s="37">
        <v>57.8125</v>
      </c>
      <c r="L30" s="37">
        <v>17.857142857142861</v>
      </c>
      <c r="M30" s="37">
        <v>41.47727272727272</v>
      </c>
      <c r="N30" s="37">
        <v>34.895833333333329</v>
      </c>
      <c r="O30" s="37">
        <v>62</v>
      </c>
      <c r="P30" s="37">
        <v>30.2</v>
      </c>
      <c r="Q30" s="37">
        <v>34.579439252336442</v>
      </c>
      <c r="R30" s="37">
        <v>25.333333333333332</v>
      </c>
      <c r="S30" s="37">
        <v>27.570093457943919</v>
      </c>
      <c r="T30" s="37">
        <v>23.999999999999996</v>
      </c>
      <c r="U30" s="37">
        <v>26.153846153846153</v>
      </c>
      <c r="V30" s="37">
        <v>31.428571428571431</v>
      </c>
      <c r="W30" s="37">
        <v>40</v>
      </c>
      <c r="X30" s="37">
        <v>32</v>
      </c>
      <c r="Y30" s="37">
        <v>27.173913043478258</v>
      </c>
      <c r="Z30" s="37">
        <v>37.398373983739837</v>
      </c>
      <c r="AA30" s="37">
        <v>0</v>
      </c>
      <c r="AB30" s="37">
        <v>37.349397590361441</v>
      </c>
      <c r="AC30" s="64">
        <v>29.850746268656717</v>
      </c>
      <c r="AD30" s="64">
        <v>-8.5526315789473699</v>
      </c>
      <c r="AE30" s="64">
        <v>-8.9552238805970177</v>
      </c>
      <c r="AF30" s="64">
        <v>41.111111111111114</v>
      </c>
    </row>
    <row r="31" spans="1:32" ht="15.75" x14ac:dyDescent="0.25">
      <c r="A31" s="206" t="s">
        <v>90</v>
      </c>
      <c r="B31" s="37">
        <v>22.727272727272723</v>
      </c>
      <c r="C31" s="28">
        <v>5.5555555555555571</v>
      </c>
      <c r="D31" s="38">
        <v>0</v>
      </c>
      <c r="E31" s="38">
        <v>19.047619047619055</v>
      </c>
      <c r="F31" s="37">
        <v>16.666666666666664</v>
      </c>
      <c r="G31" s="37">
        <v>36.956521739130437</v>
      </c>
      <c r="H31" s="37">
        <v>34.883720930232556</v>
      </c>
      <c r="I31" s="28">
        <v>43.333333333333329</v>
      </c>
      <c r="J31" s="28">
        <v>51.351351351351354</v>
      </c>
      <c r="K31" s="37">
        <v>49.019607843137258</v>
      </c>
      <c r="L31" s="37">
        <v>29.411764705882355</v>
      </c>
      <c r="M31" s="37">
        <v>25.000000000000004</v>
      </c>
      <c r="N31" s="37">
        <v>35.714285714285715</v>
      </c>
      <c r="O31" s="37">
        <v>66</v>
      </c>
      <c r="P31" s="37">
        <v>38</v>
      </c>
      <c r="Q31" s="37">
        <v>10.526315789473685</v>
      </c>
      <c r="R31" s="37">
        <v>16.964285714285712</v>
      </c>
      <c r="S31" s="37">
        <v>25.471698113207552</v>
      </c>
      <c r="T31" s="37">
        <v>15.384615384615387</v>
      </c>
      <c r="U31" s="37">
        <v>34</v>
      </c>
      <c r="V31" s="37">
        <v>26.47058823529412</v>
      </c>
      <c r="W31" s="37">
        <v>35.294117647058826</v>
      </c>
      <c r="X31" s="37">
        <v>22.794117647058826</v>
      </c>
      <c r="Y31" s="37">
        <v>20.967741935483872</v>
      </c>
      <c r="Z31" s="37">
        <v>30.327868852459016</v>
      </c>
      <c r="AA31" s="37">
        <v>20.833333333333336</v>
      </c>
      <c r="AB31" s="37">
        <v>26.923076923076927</v>
      </c>
      <c r="AC31" s="64">
        <v>34.177215189873415</v>
      </c>
      <c r="AD31" s="64">
        <v>-11.403508771929822</v>
      </c>
      <c r="AE31" s="64">
        <v>34.375</v>
      </c>
      <c r="AF31" s="64">
        <v>21.111111111111114</v>
      </c>
    </row>
    <row r="32" spans="1:32" x14ac:dyDescent="0.25">
      <c r="A32" s="204" t="s">
        <v>91</v>
      </c>
      <c r="B32" s="37">
        <v>-31.900000000000002</v>
      </c>
      <c r="C32" s="38">
        <v>-2</v>
      </c>
      <c r="D32" s="38">
        <v>-30.3</v>
      </c>
      <c r="E32" s="73">
        <v>3.1000000000000014</v>
      </c>
      <c r="F32" s="37">
        <v>-1.2000000000000028</v>
      </c>
      <c r="G32" s="37">
        <v>13.900000000000002</v>
      </c>
      <c r="H32" s="37">
        <v>15.699999999999996</v>
      </c>
      <c r="I32" s="38">
        <v>21.700000000000003</v>
      </c>
      <c r="J32" s="38">
        <v>25</v>
      </c>
      <c r="K32" s="37">
        <v>3</v>
      </c>
      <c r="L32" s="37">
        <v>9.3000000000000007</v>
      </c>
      <c r="M32" s="37">
        <v>7.5999999999999979</v>
      </c>
      <c r="N32" s="37">
        <v>9.5000000000000018</v>
      </c>
      <c r="O32" s="37">
        <v>12.100000000000001</v>
      </c>
      <c r="P32" s="37">
        <v>7.1</v>
      </c>
      <c r="Q32" s="37">
        <v>9.9999999999999982</v>
      </c>
      <c r="R32" s="37">
        <v>14.7</v>
      </c>
      <c r="S32" s="37">
        <v>19.7</v>
      </c>
      <c r="T32" s="37">
        <v>11.036789297658862</v>
      </c>
      <c r="U32" s="37">
        <v>13.333333333333336</v>
      </c>
      <c r="V32" s="37">
        <v>12.333333333333334</v>
      </c>
      <c r="W32" s="37">
        <v>7.7966101694915242</v>
      </c>
      <c r="X32" s="37">
        <v>13.666666666666668</v>
      </c>
      <c r="Y32" s="37">
        <v>7.4576271186440692</v>
      </c>
      <c r="Z32" s="37">
        <v>-3.6666666666666679</v>
      </c>
      <c r="AA32" s="37">
        <v>4.0955631399317411</v>
      </c>
      <c r="AB32" s="37">
        <v>0.6666666666666643</v>
      </c>
      <c r="AC32" s="64">
        <v>1.6722408026755851</v>
      </c>
      <c r="AD32" s="64">
        <v>-10.702341137123746</v>
      </c>
      <c r="AE32" s="64">
        <v>-11.705685618729097</v>
      </c>
      <c r="AF32" s="64">
        <v>0.33557046979865746</v>
      </c>
    </row>
    <row r="33" spans="1:32" ht="15.75" x14ac:dyDescent="0.25">
      <c r="A33" s="205" t="s">
        <v>87</v>
      </c>
      <c r="B33" s="37">
        <v>-35.483870967741936</v>
      </c>
      <c r="C33" s="28">
        <v>-2.8571428571428559</v>
      </c>
      <c r="D33" s="38">
        <v>-48.333333333333336</v>
      </c>
      <c r="E33" s="38">
        <v>0</v>
      </c>
      <c r="F33" s="37">
        <v>14.285714285714281</v>
      </c>
      <c r="G33" s="37">
        <v>23.255813953488371</v>
      </c>
      <c r="H33" s="37">
        <v>0</v>
      </c>
      <c r="I33" s="28">
        <v>20.68965517241379</v>
      </c>
      <c r="J33" s="28">
        <v>12</v>
      </c>
      <c r="K33" s="37">
        <v>-30</v>
      </c>
      <c r="L33" s="37">
        <v>-22.222222222222221</v>
      </c>
      <c r="M33" s="37">
        <v>6.9767441860465116</v>
      </c>
      <c r="N33" s="37">
        <v>0</v>
      </c>
      <c r="O33" s="37">
        <v>15.686274509803921</v>
      </c>
      <c r="P33" s="37">
        <v>6.1</v>
      </c>
      <c r="Q33" s="37">
        <v>15.625</v>
      </c>
      <c r="R33" s="37">
        <v>7.8431372549019605</v>
      </c>
      <c r="S33" s="37">
        <v>34.090909090909086</v>
      </c>
      <c r="T33" s="37">
        <v>15.686274509803921</v>
      </c>
      <c r="U33" s="37">
        <v>9.0909090909090917</v>
      </c>
      <c r="V33" s="37">
        <v>10.638297872340425</v>
      </c>
      <c r="W33" s="37">
        <v>-3.8461538461538463</v>
      </c>
      <c r="X33" s="37">
        <v>16.216216216216218</v>
      </c>
      <c r="Y33" s="37">
        <v>0</v>
      </c>
      <c r="Z33" s="37">
        <v>-50</v>
      </c>
      <c r="AA33" s="37">
        <v>-21.052631578947366</v>
      </c>
      <c r="AB33" s="37">
        <v>-7.4074074074074066</v>
      </c>
      <c r="AC33" s="64">
        <v>-6.25</v>
      </c>
      <c r="AD33" s="64">
        <v>-7.1428571428571423</v>
      </c>
      <c r="AE33" s="64">
        <v>-12</v>
      </c>
      <c r="AF33" s="64">
        <v>30.434782608695656</v>
      </c>
    </row>
    <row r="34" spans="1:32" ht="15.75" x14ac:dyDescent="0.25">
      <c r="A34" s="205" t="s">
        <v>95</v>
      </c>
      <c r="B34" s="37">
        <v>-40.298507462686572</v>
      </c>
      <c r="C34" s="28">
        <v>-1.6666666666666643</v>
      </c>
      <c r="D34" s="38">
        <v>-24.489795918367346</v>
      </c>
      <c r="E34" s="38">
        <v>3.5714285714285712</v>
      </c>
      <c r="F34" s="37">
        <v>0</v>
      </c>
      <c r="G34" s="37">
        <v>19.230769230769234</v>
      </c>
      <c r="H34" s="37">
        <v>15.151515151515152</v>
      </c>
      <c r="I34" s="28">
        <v>16.949152542372882</v>
      </c>
      <c r="J34" s="28">
        <v>21.739130434782602</v>
      </c>
      <c r="K34" s="37">
        <v>-5.4794520547945194</v>
      </c>
      <c r="L34" s="37">
        <v>13.636363636363633</v>
      </c>
      <c r="M34" s="37">
        <v>9.375</v>
      </c>
      <c r="N34" s="37">
        <v>22.222222222222221</v>
      </c>
      <c r="O34" s="37">
        <v>15.315315315315313</v>
      </c>
      <c r="P34" s="37">
        <v>2.8</v>
      </c>
      <c r="Q34" s="37">
        <v>6.557377049180328</v>
      </c>
      <c r="R34" s="37">
        <v>20.512820512820511</v>
      </c>
      <c r="S34" s="37">
        <v>16.666666666666664</v>
      </c>
      <c r="T34" s="37">
        <v>14.049586776859504</v>
      </c>
      <c r="U34" s="37">
        <v>12.605042016806722</v>
      </c>
      <c r="V34" s="37">
        <v>10.434782608695652</v>
      </c>
      <c r="W34" s="37">
        <v>13.392857142857142</v>
      </c>
      <c r="X34" s="37">
        <v>12.5</v>
      </c>
      <c r="Y34" s="37">
        <v>8.695652173913043</v>
      </c>
      <c r="Z34" s="37">
        <v>-20</v>
      </c>
      <c r="AA34" s="37">
        <v>13.043478260869565</v>
      </c>
      <c r="AB34" s="37">
        <v>4</v>
      </c>
      <c r="AC34" s="64">
        <v>-1.4285714285714286</v>
      </c>
      <c r="AD34" s="64">
        <v>-3.225806451612903</v>
      </c>
      <c r="AE34" s="64">
        <v>-22.522522522522522</v>
      </c>
      <c r="AF34" s="64">
        <v>-14.000000000000002</v>
      </c>
    </row>
    <row r="35" spans="1:32" ht="15.75" x14ac:dyDescent="0.25">
      <c r="A35" s="206" t="s">
        <v>89</v>
      </c>
      <c r="B35" s="37">
        <v>-23.07692307692308</v>
      </c>
      <c r="C35" s="28">
        <v>2.6315789473684212</v>
      </c>
      <c r="D35" s="38">
        <v>-31.25</v>
      </c>
      <c r="E35" s="38">
        <v>4</v>
      </c>
      <c r="F35" s="37">
        <v>-22.222222222222221</v>
      </c>
      <c r="G35" s="37">
        <v>1.8181818181818181</v>
      </c>
      <c r="H35" s="37">
        <v>26.315789473684209</v>
      </c>
      <c r="I35" s="28">
        <v>21.56862745098039</v>
      </c>
      <c r="J35" s="28">
        <v>38.596491228070171</v>
      </c>
      <c r="K35" s="37">
        <v>14.0625</v>
      </c>
      <c r="L35" s="37">
        <v>10.000000000000004</v>
      </c>
      <c r="M35" s="37">
        <v>5.6818181818181817</v>
      </c>
      <c r="N35" s="37">
        <v>-1.0416666666666665</v>
      </c>
      <c r="O35" s="37">
        <v>9.67741935483871</v>
      </c>
      <c r="P35" s="37">
        <v>11.6</v>
      </c>
      <c r="Q35" s="37">
        <v>9.3457943925233646</v>
      </c>
      <c r="R35" s="37">
        <v>1.3333333333333335</v>
      </c>
      <c r="S35" s="37">
        <v>10.2803738317757</v>
      </c>
      <c r="T35" s="37">
        <v>2.666666666666667</v>
      </c>
      <c r="U35" s="37">
        <v>21.53846153846154</v>
      </c>
      <c r="V35" s="37">
        <v>15.714285714285714</v>
      </c>
      <c r="W35" s="37">
        <v>2.5</v>
      </c>
      <c r="X35" s="37">
        <v>13.333333333333334</v>
      </c>
      <c r="Y35" s="37">
        <v>4.3478260869565215</v>
      </c>
      <c r="Z35" s="37">
        <v>11.38211382113821</v>
      </c>
      <c r="AA35" s="37">
        <v>-5.4054054054054053</v>
      </c>
      <c r="AB35" s="37">
        <v>-6.024096385542169</v>
      </c>
      <c r="AC35" s="64">
        <v>6.7164179104477615</v>
      </c>
      <c r="AD35" s="64">
        <v>-17.105263157894736</v>
      </c>
      <c r="AE35" s="64">
        <v>-8.9552238805970141</v>
      </c>
      <c r="AF35" s="64">
        <v>8.1481481481481488</v>
      </c>
    </row>
    <row r="36" spans="1:32" ht="15.75" x14ac:dyDescent="0.25">
      <c r="A36" s="206" t="s">
        <v>96</v>
      </c>
      <c r="B36" s="37">
        <v>9.0909090909090864</v>
      </c>
      <c r="C36" s="28">
        <v>-11.111111111111107</v>
      </c>
      <c r="D36" s="38">
        <v>-100</v>
      </c>
      <c r="E36" s="38">
        <v>4.7619047619047628</v>
      </c>
      <c r="F36" s="37">
        <v>16.666666666666668</v>
      </c>
      <c r="G36" s="37">
        <v>13.043478260869565</v>
      </c>
      <c r="H36" s="37">
        <v>16.279069767441861</v>
      </c>
      <c r="I36" s="28">
        <v>28.888888888888889</v>
      </c>
      <c r="J36" s="28">
        <v>18.918918918918919</v>
      </c>
      <c r="K36" s="37">
        <v>7.8431372549019578</v>
      </c>
      <c r="L36" s="37">
        <v>15.686274509803923</v>
      </c>
      <c r="M36" s="37">
        <v>7.6923076923076925</v>
      </c>
      <c r="N36" s="37">
        <v>16.666666666666664</v>
      </c>
      <c r="O36" s="37">
        <v>6.0606060606060606</v>
      </c>
      <c r="P36" s="37">
        <v>9.3000000000000007</v>
      </c>
      <c r="Q36" s="37">
        <v>18.421052631578945</v>
      </c>
      <c r="R36" s="37">
        <v>26.785714285714285</v>
      </c>
      <c r="S36" s="37">
        <v>32.075471698113205</v>
      </c>
      <c r="T36" s="37">
        <v>11.538461538461538</v>
      </c>
      <c r="U36" s="37">
        <v>10</v>
      </c>
      <c r="V36" s="37">
        <v>13.23529411764706</v>
      </c>
      <c r="W36" s="37">
        <v>15.686274509803921</v>
      </c>
      <c r="X36" s="37">
        <v>14.705882352941178</v>
      </c>
      <c r="Y36" s="37">
        <v>12.903225806451612</v>
      </c>
      <c r="Z36" s="37">
        <v>14.754098360655737</v>
      </c>
      <c r="AA36" s="37">
        <v>2.7777777777777777</v>
      </c>
      <c r="AB36" s="37">
        <v>6.1538461538461542</v>
      </c>
      <c r="AC36" s="64">
        <v>-2.5316455696202533</v>
      </c>
      <c r="AD36" s="64">
        <v>-21.052631578947366</v>
      </c>
      <c r="AE36" s="64">
        <v>-1.0416666666666665</v>
      </c>
      <c r="AF36" s="64">
        <v>-11.111111111111111</v>
      </c>
    </row>
    <row r="37" spans="1:32" ht="14.25" customHeight="1" x14ac:dyDescent="0.25">
      <c r="A37" s="204" t="s">
        <v>93</v>
      </c>
      <c r="B37" s="37">
        <v>76.3</v>
      </c>
      <c r="C37" s="28">
        <v>78.100000000000009</v>
      </c>
      <c r="D37" s="38">
        <v>-21.8</v>
      </c>
      <c r="E37" s="38">
        <v>62.699999999999996</v>
      </c>
      <c r="F37" s="37">
        <v>58.199999999999996</v>
      </c>
      <c r="G37" s="37">
        <v>39.299999999999997</v>
      </c>
      <c r="H37" s="37">
        <v>44.699999999999996</v>
      </c>
      <c r="I37" s="28">
        <v>50.6</v>
      </c>
      <c r="J37" s="28">
        <v>64.399999999999991</v>
      </c>
      <c r="K37" s="37">
        <v>41.199999999999996</v>
      </c>
      <c r="L37" s="37">
        <v>79.2</v>
      </c>
      <c r="M37" s="37">
        <v>56.3</v>
      </c>
      <c r="N37" s="37">
        <v>49.3</v>
      </c>
      <c r="O37" s="37">
        <v>42.100000000000009</v>
      </c>
      <c r="P37" s="37">
        <v>60.1</v>
      </c>
      <c r="Q37" s="37">
        <v>58.2</v>
      </c>
      <c r="R37" s="37">
        <v>59.5</v>
      </c>
      <c r="S37" s="37">
        <v>56.599999999999994</v>
      </c>
      <c r="T37" s="37">
        <v>38.127090301003342</v>
      </c>
      <c r="U37" s="37">
        <v>45.333333333333343</v>
      </c>
      <c r="V37" s="37">
        <v>50.333333333333336</v>
      </c>
      <c r="W37" s="37">
        <v>46.779661016949149</v>
      </c>
      <c r="X37" s="37">
        <v>59.000000000000007</v>
      </c>
      <c r="Y37" s="37">
        <v>59.322033898305094</v>
      </c>
      <c r="Z37" s="37">
        <v>47.666666666666664</v>
      </c>
      <c r="AA37" s="37">
        <v>52.901023890784984</v>
      </c>
      <c r="AB37" s="37">
        <v>52.666666666666671</v>
      </c>
      <c r="AC37" s="64">
        <v>68.896321070234109</v>
      </c>
      <c r="AD37" s="64">
        <v>51.677852348993291</v>
      </c>
      <c r="AE37" s="64">
        <v>51.839464882943133</v>
      </c>
      <c r="AF37" s="64">
        <v>59.395973154362423</v>
      </c>
    </row>
    <row r="38" spans="1:32" ht="15.75" x14ac:dyDescent="0.25">
      <c r="A38" s="205" t="s">
        <v>97</v>
      </c>
      <c r="B38" s="37">
        <v>80.645161290322577</v>
      </c>
      <c r="C38" s="28">
        <v>77.142857142857139</v>
      </c>
      <c r="D38" s="38">
        <v>49.056603773584904</v>
      </c>
      <c r="E38" s="38">
        <v>70.370370370370367</v>
      </c>
      <c r="F38" s="37">
        <v>53.571428571428569</v>
      </c>
      <c r="G38" s="37">
        <v>25.581395348837212</v>
      </c>
      <c r="H38" s="37">
        <v>52.941176470588232</v>
      </c>
      <c r="I38" s="28">
        <v>58.620689655172413</v>
      </c>
      <c r="J38" s="28">
        <v>44</v>
      </c>
      <c r="K38" s="37">
        <v>70</v>
      </c>
      <c r="L38" s="37">
        <v>61.1111111111111</v>
      </c>
      <c r="M38" s="37">
        <v>30.232558139534881</v>
      </c>
      <c r="N38" s="37">
        <v>50.877192982456144</v>
      </c>
      <c r="O38" s="37">
        <v>15.686274509803921</v>
      </c>
      <c r="P38" s="37">
        <v>55.1</v>
      </c>
      <c r="Q38" s="37">
        <v>65.625</v>
      </c>
      <c r="R38" s="37">
        <v>47.058823529411761</v>
      </c>
      <c r="S38" s="37">
        <v>52.272727272727273</v>
      </c>
      <c r="T38" s="37">
        <v>47.058823529411761</v>
      </c>
      <c r="U38" s="37">
        <v>54.54545454545454</v>
      </c>
      <c r="V38" s="37">
        <v>65.957446808510639</v>
      </c>
      <c r="W38" s="37">
        <v>38.461538461538467</v>
      </c>
      <c r="X38" s="37">
        <v>54.054054054054056</v>
      </c>
      <c r="Y38" s="37">
        <v>38.461538461538467</v>
      </c>
      <c r="Z38" s="37">
        <v>30.555555555555557</v>
      </c>
      <c r="AA38" s="37">
        <v>42.105263157894733</v>
      </c>
      <c r="AB38" s="37">
        <v>48.148148148148145</v>
      </c>
      <c r="AC38" s="64">
        <v>56.25</v>
      </c>
      <c r="AD38" s="64">
        <v>45.238095238095241</v>
      </c>
      <c r="AE38" s="64">
        <v>52</v>
      </c>
      <c r="AF38" s="64">
        <v>30.434782608695656</v>
      </c>
    </row>
    <row r="39" spans="1:32" ht="15.75" x14ac:dyDescent="0.25">
      <c r="A39" s="205" t="s">
        <v>98</v>
      </c>
      <c r="B39" s="37">
        <v>77.611940298507449</v>
      </c>
      <c r="C39" s="28">
        <v>80</v>
      </c>
      <c r="D39" s="38">
        <v>44.565217391304351</v>
      </c>
      <c r="E39" s="38">
        <v>60.714285714285708</v>
      </c>
      <c r="F39" s="37">
        <v>41.935483870967737</v>
      </c>
      <c r="G39" s="37">
        <v>25</v>
      </c>
      <c r="H39" s="37">
        <v>48.484848484848477</v>
      </c>
      <c r="I39" s="28">
        <v>38.983050847457633</v>
      </c>
      <c r="J39" s="28">
        <v>62.318840579710134</v>
      </c>
      <c r="K39" s="37">
        <v>61.643835616438352</v>
      </c>
      <c r="L39" s="37">
        <v>84.090909090909093</v>
      </c>
      <c r="M39" s="37">
        <v>53.125</v>
      </c>
      <c r="N39" s="37">
        <v>46.464646464646464</v>
      </c>
      <c r="O39" s="37">
        <v>55.85585585585585</v>
      </c>
      <c r="P39" s="37">
        <v>59.8</v>
      </c>
      <c r="Q39" s="37">
        <v>54.098360655737707</v>
      </c>
      <c r="R39" s="37">
        <v>57.26495726495726</v>
      </c>
      <c r="S39" s="37">
        <v>51.041666666666664</v>
      </c>
      <c r="T39" s="37">
        <v>25.619834710743799</v>
      </c>
      <c r="U39" s="37">
        <v>21.84873949579832</v>
      </c>
      <c r="V39" s="37">
        <v>31.304347826086961</v>
      </c>
      <c r="W39" s="37">
        <v>31.25</v>
      </c>
      <c r="X39" s="37">
        <v>55.833333333333336</v>
      </c>
      <c r="Y39" s="37">
        <v>49.565217391304351</v>
      </c>
      <c r="Z39" s="37">
        <v>35</v>
      </c>
      <c r="AA39" s="37">
        <v>42.391304347826086</v>
      </c>
      <c r="AB39" s="37">
        <v>37.6</v>
      </c>
      <c r="AC39" s="64">
        <v>75.714285714285708</v>
      </c>
      <c r="AD39" s="64">
        <v>38.211382113821138</v>
      </c>
      <c r="AE39" s="64">
        <v>42.342342342342342</v>
      </c>
      <c r="AF39" s="64">
        <v>70</v>
      </c>
    </row>
    <row r="40" spans="1:32" ht="15.75" x14ac:dyDescent="0.25">
      <c r="A40" s="206" t="s">
        <v>89</v>
      </c>
      <c r="B40" s="37">
        <v>65.384615384615373</v>
      </c>
      <c r="C40" s="38">
        <v>81.578947368421041</v>
      </c>
      <c r="D40" s="38">
        <v>48.275862068965509</v>
      </c>
      <c r="E40" s="38">
        <v>68</v>
      </c>
      <c r="F40" s="37">
        <v>72.222222222222229</v>
      </c>
      <c r="G40" s="37">
        <v>38.18181818181818</v>
      </c>
      <c r="H40" s="37">
        <v>50</v>
      </c>
      <c r="I40" s="38">
        <v>54.901960784313722</v>
      </c>
      <c r="J40" s="38">
        <v>78.94736842105263</v>
      </c>
      <c r="K40" s="37">
        <v>35.9375</v>
      </c>
      <c r="L40" s="37">
        <v>85.714285714285708</v>
      </c>
      <c r="M40" s="37">
        <v>63.636363636363633</v>
      </c>
      <c r="N40" s="37">
        <v>48.958333333333329</v>
      </c>
      <c r="O40" s="37">
        <v>59.677419354838712</v>
      </c>
      <c r="P40" s="37">
        <v>67.400000000000006</v>
      </c>
      <c r="Q40" s="37">
        <v>63.551401869158873</v>
      </c>
      <c r="R40" s="37">
        <v>61.333333333333329</v>
      </c>
      <c r="S40" s="37">
        <v>60.747663551401864</v>
      </c>
      <c r="T40" s="37">
        <v>50.666666666666671</v>
      </c>
      <c r="U40" s="37">
        <v>61.53846153846154</v>
      </c>
      <c r="V40" s="37">
        <v>65.714285714285708</v>
      </c>
      <c r="W40" s="37">
        <v>61.250000000000007</v>
      </c>
      <c r="X40" s="37">
        <v>74.666666666666671</v>
      </c>
      <c r="Y40" s="37">
        <v>70.652173913043484</v>
      </c>
      <c r="Z40" s="37">
        <v>51.219512195121951</v>
      </c>
      <c r="AA40" s="37">
        <v>94.594594594594597</v>
      </c>
      <c r="AB40" s="37">
        <v>67.46987951807229</v>
      </c>
      <c r="AC40" s="64">
        <v>70.149253731343293</v>
      </c>
      <c r="AD40" s="64">
        <v>64.473684210526315</v>
      </c>
      <c r="AE40" s="64">
        <v>41.791044776119399</v>
      </c>
      <c r="AF40" s="64">
        <v>60</v>
      </c>
    </row>
    <row r="41" spans="1:32" ht="15.75" x14ac:dyDescent="0.25">
      <c r="A41" s="206" t="s">
        <v>90</v>
      </c>
      <c r="B41" s="37">
        <v>81.818181818181827</v>
      </c>
      <c r="C41" s="28">
        <v>66.666666666666657</v>
      </c>
      <c r="D41" s="38">
        <v>-5.8823529411764701</v>
      </c>
      <c r="E41" s="38">
        <v>52.38095238095238</v>
      </c>
      <c r="F41" s="37">
        <v>100</v>
      </c>
      <c r="G41" s="37">
        <v>100</v>
      </c>
      <c r="H41" s="37">
        <v>58.139534883720927</v>
      </c>
      <c r="I41" s="28">
        <v>55.555555555555557</v>
      </c>
      <c r="J41" s="28">
        <v>59.459459459459453</v>
      </c>
      <c r="K41" s="37">
        <v>17.647058823529406</v>
      </c>
      <c r="L41" s="37">
        <v>72.549019607843121</v>
      </c>
      <c r="M41" s="37">
        <v>71.15384615384616</v>
      </c>
      <c r="N41" s="37">
        <v>54.761904761904766</v>
      </c>
      <c r="O41" s="37">
        <v>51.515151515151516</v>
      </c>
      <c r="P41" s="37">
        <v>53.7</v>
      </c>
      <c r="Q41" s="37">
        <v>50</v>
      </c>
      <c r="R41" s="37">
        <v>73.214285714285708</v>
      </c>
      <c r="S41" s="37">
        <v>62.264150943396224</v>
      </c>
      <c r="T41" s="37">
        <v>40.384615384615387</v>
      </c>
      <c r="U41" s="37">
        <v>68</v>
      </c>
      <c r="V41" s="37">
        <v>55.882352941176471</v>
      </c>
      <c r="W41" s="37">
        <v>66.666666666666657</v>
      </c>
      <c r="X41" s="37">
        <v>50</v>
      </c>
      <c r="Y41" s="37">
        <v>69.354838709677423</v>
      </c>
      <c r="Z41" s="37">
        <v>67.213114754098356</v>
      </c>
      <c r="AA41" s="37">
        <v>55.555555555555557</v>
      </c>
      <c r="AB41" s="37">
        <v>64.615384615384613</v>
      </c>
      <c r="AC41" s="64">
        <v>63.291139240506332</v>
      </c>
      <c r="AD41" s="64">
        <v>68.421052631578945</v>
      </c>
      <c r="AE41" s="64">
        <v>69.791666666666657</v>
      </c>
      <c r="AF41" s="64">
        <v>60</v>
      </c>
    </row>
    <row r="42" spans="1:32" s="1" customFormat="1" x14ac:dyDescent="0.25">
      <c r="A42" s="467" t="s">
        <v>99</v>
      </c>
      <c r="B42" s="467"/>
      <c r="C42" s="467"/>
      <c r="D42" s="467"/>
      <c r="E42" s="467"/>
      <c r="F42" s="467"/>
      <c r="G42" s="467"/>
      <c r="H42" s="467"/>
      <c r="I42" s="467"/>
      <c r="J42" s="144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64"/>
      <c r="AD42" s="64"/>
      <c r="AE42" s="64"/>
      <c r="AF42" s="64"/>
    </row>
    <row r="43" spans="1:32" x14ac:dyDescent="0.25">
      <c r="A43" s="204" t="s">
        <v>86</v>
      </c>
      <c r="B43" s="37">
        <v>-0.69999999999999574</v>
      </c>
      <c r="C43" s="28">
        <v>16.25</v>
      </c>
      <c r="D43" s="38">
        <v>2.0499999999999998</v>
      </c>
      <c r="E43" s="38">
        <v>17.850000000000001</v>
      </c>
      <c r="F43" s="37">
        <v>12.2</v>
      </c>
      <c r="G43" s="37">
        <v>34.9</v>
      </c>
      <c r="H43" s="37">
        <v>36.950000000000003</v>
      </c>
      <c r="I43" s="28">
        <v>35.85</v>
      </c>
      <c r="J43" s="28">
        <v>52.05</v>
      </c>
      <c r="K43" s="37">
        <v>35.85</v>
      </c>
      <c r="L43" s="37">
        <v>25.049999999999997</v>
      </c>
      <c r="M43" s="37">
        <v>42.599999999999994</v>
      </c>
      <c r="N43" s="37">
        <v>30.700000000000003</v>
      </c>
      <c r="O43" s="37">
        <v>43.449999999999996</v>
      </c>
      <c r="P43" s="37">
        <v>25.7</v>
      </c>
      <c r="Q43" s="37">
        <v>30.3</v>
      </c>
      <c r="R43" s="37">
        <v>37.050000000000004</v>
      </c>
      <c r="S43" s="37">
        <v>37.25</v>
      </c>
      <c r="T43" s="37">
        <v>31.438127090301002</v>
      </c>
      <c r="U43" s="37">
        <v>34.166666666666671</v>
      </c>
      <c r="V43" s="37">
        <v>27.833333333333332</v>
      </c>
      <c r="W43" s="37">
        <v>41.355932203389827</v>
      </c>
      <c r="X43" s="37">
        <v>40.166666666666664</v>
      </c>
      <c r="Y43" s="37">
        <v>38.813559322033896</v>
      </c>
      <c r="Z43" s="37">
        <v>37.833333333333336</v>
      </c>
      <c r="AA43" s="37">
        <v>29.522184300341301</v>
      </c>
      <c r="AB43" s="37">
        <v>44.333333333333336</v>
      </c>
      <c r="AC43" s="64">
        <v>35.117056856187283</v>
      </c>
      <c r="AD43" s="64">
        <v>3.1772575250836113</v>
      </c>
      <c r="AE43" s="64">
        <v>8.19397993311037</v>
      </c>
      <c r="AF43" s="64">
        <v>34.228187919463082</v>
      </c>
    </row>
    <row r="44" spans="1:32" ht="18" customHeight="1" x14ac:dyDescent="0.25">
      <c r="A44" s="205" t="s">
        <v>87</v>
      </c>
      <c r="B44" s="37">
        <v>3.7037037037037024</v>
      </c>
      <c r="C44" s="28">
        <v>8.8235294117647136</v>
      </c>
      <c r="D44" s="38">
        <v>0</v>
      </c>
      <c r="E44" s="38">
        <v>2.777777777777775</v>
      </c>
      <c r="F44" s="37">
        <v>-20</v>
      </c>
      <c r="G44" s="37">
        <v>51.851851851851855</v>
      </c>
      <c r="H44" s="37">
        <v>12.2</v>
      </c>
      <c r="I44" s="28">
        <v>3.5714285714285694</v>
      </c>
      <c r="J44" s="28">
        <v>46.428571428571423</v>
      </c>
      <c r="K44" s="37">
        <v>-25</v>
      </c>
      <c r="L44" s="37">
        <v>-54.545454545454547</v>
      </c>
      <c r="M44" s="37">
        <v>54.166666666666664</v>
      </c>
      <c r="N44" s="37">
        <v>19.999999999999996</v>
      </c>
      <c r="O44" s="37">
        <v>48.717948717948723</v>
      </c>
      <c r="P44" s="37">
        <v>17.3</v>
      </c>
      <c r="Q44" s="37">
        <v>-4.5454545454545467</v>
      </c>
      <c r="R44" s="37">
        <v>33.695652173913047</v>
      </c>
      <c r="S44" s="37">
        <v>34.615384615384613</v>
      </c>
      <c r="T44" s="37">
        <v>21.276595744680847</v>
      </c>
      <c r="U44" s="37">
        <v>14.150943396226413</v>
      </c>
      <c r="V44" s="37">
        <v>11.538461538461537</v>
      </c>
      <c r="W44" s="37">
        <v>30.000000000000007</v>
      </c>
      <c r="X44" s="37">
        <v>23.4375</v>
      </c>
      <c r="Y44" s="37">
        <v>8.8235294117646994</v>
      </c>
      <c r="Z44" s="37">
        <v>18.965517241379313</v>
      </c>
      <c r="AA44" s="37">
        <v>-2.941176470588232</v>
      </c>
      <c r="AB44" s="37">
        <v>3.3333333333333357</v>
      </c>
      <c r="AC44" s="64">
        <v>10</v>
      </c>
      <c r="AD44" s="64">
        <v>13.235294117647058</v>
      </c>
      <c r="AE44" s="64">
        <v>8.3333333333333321</v>
      </c>
      <c r="AF44" s="64">
        <v>-2.7777777777777786</v>
      </c>
    </row>
    <row r="45" spans="1:32" ht="15.75" x14ac:dyDescent="0.25">
      <c r="A45" s="205" t="s">
        <v>88</v>
      </c>
      <c r="B45" s="37">
        <v>-6.4516129032258007</v>
      </c>
      <c r="C45" s="28">
        <v>9.4827586206896584</v>
      </c>
      <c r="D45" s="38">
        <v>0</v>
      </c>
      <c r="E45" s="38">
        <v>4.5454545454545467</v>
      </c>
      <c r="F45" s="37">
        <v>18.75</v>
      </c>
      <c r="G45" s="37">
        <v>42.063492063492063</v>
      </c>
      <c r="H45" s="37">
        <v>22.58064516129032</v>
      </c>
      <c r="I45" s="28">
        <v>42.424242424242429</v>
      </c>
      <c r="J45" s="28">
        <v>46</v>
      </c>
      <c r="K45" s="37">
        <v>50</v>
      </c>
      <c r="L45" s="37">
        <v>32.142857142857146</v>
      </c>
      <c r="M45" s="37">
        <v>33.766233766233768</v>
      </c>
      <c r="N45" s="37">
        <v>24.731182795698928</v>
      </c>
      <c r="O45" s="37">
        <v>42.10526315789474</v>
      </c>
      <c r="P45" s="37">
        <v>16.8</v>
      </c>
      <c r="Q45" s="37">
        <v>35</v>
      </c>
      <c r="R45" s="37">
        <v>35.714285714285708</v>
      </c>
      <c r="S45" s="37">
        <v>34.705882352941181</v>
      </c>
      <c r="T45" s="37">
        <v>39.285714285714278</v>
      </c>
      <c r="U45" s="37">
        <v>44.017094017094024</v>
      </c>
      <c r="V45" s="37">
        <v>26.630434782608695</v>
      </c>
      <c r="W45" s="37">
        <v>40.277777777777771</v>
      </c>
      <c r="X45" s="37">
        <v>32.795698924731184</v>
      </c>
      <c r="Y45" s="37">
        <v>38.5</v>
      </c>
      <c r="Z45" s="37">
        <v>34.615384615384613</v>
      </c>
      <c r="AA45" s="37">
        <v>32</v>
      </c>
      <c r="AB45" s="37">
        <v>41.489361702127653</v>
      </c>
      <c r="AC45" s="64">
        <v>28.873239436619713</v>
      </c>
      <c r="AD45" s="64">
        <v>-4.1666666666666643</v>
      </c>
      <c r="AE45" s="64">
        <v>-14.130434782608702</v>
      </c>
      <c r="AF45" s="64">
        <v>34</v>
      </c>
    </row>
    <row r="46" spans="1:32" ht="15.75" x14ac:dyDescent="0.25">
      <c r="A46" s="206" t="s">
        <v>92</v>
      </c>
      <c r="B46" s="37">
        <v>-7.4074074074074119</v>
      </c>
      <c r="C46" s="28">
        <v>16.666666666666664</v>
      </c>
      <c r="D46" s="38">
        <v>6.0975609756097544</v>
      </c>
      <c r="E46" s="38">
        <v>40.625</v>
      </c>
      <c r="F46" s="37">
        <v>16.666666666666661</v>
      </c>
      <c r="G46" s="37">
        <v>27</v>
      </c>
      <c r="H46" s="37">
        <v>31.428571428571427</v>
      </c>
      <c r="I46" s="28">
        <v>37.5</v>
      </c>
      <c r="J46" s="28">
        <v>55.921052631578938</v>
      </c>
      <c r="K46" s="37">
        <v>27.205882352941178</v>
      </c>
      <c r="L46" s="37">
        <v>24.137931034482754</v>
      </c>
      <c r="M46" s="37">
        <v>52.12765957446809</v>
      </c>
      <c r="N46" s="37">
        <v>32.882882882882882</v>
      </c>
      <c r="O46" s="37">
        <v>58.208955223880594</v>
      </c>
      <c r="P46" s="37">
        <v>21.5</v>
      </c>
      <c r="Q46" s="37">
        <v>36.134453781512605</v>
      </c>
      <c r="R46" s="37">
        <v>45.833333333333343</v>
      </c>
      <c r="S46" s="37">
        <v>33.653846153846146</v>
      </c>
      <c r="T46" s="37">
        <v>32.758620689655174</v>
      </c>
      <c r="U46" s="37">
        <v>26.973684210526319</v>
      </c>
      <c r="V46" s="37">
        <v>41.145833333333336</v>
      </c>
      <c r="W46" s="37">
        <v>38.888888888888886</v>
      </c>
      <c r="X46" s="37">
        <v>52.5</v>
      </c>
      <c r="Y46" s="37">
        <v>38.18181818181818</v>
      </c>
      <c r="Z46" s="37">
        <v>37.623762376237622</v>
      </c>
      <c r="AA46" s="37">
        <v>40.74074074074074</v>
      </c>
      <c r="AB46" s="37">
        <v>49.553571428571431</v>
      </c>
      <c r="AC46" s="64">
        <v>28.095238095238088</v>
      </c>
      <c r="AD46" s="64">
        <v>-2.2222222222222214</v>
      </c>
      <c r="AE46" s="64">
        <v>-6.8421052631578902</v>
      </c>
      <c r="AF46" s="64">
        <v>31.25</v>
      </c>
    </row>
    <row r="47" spans="1:32" ht="15.75" x14ac:dyDescent="0.25">
      <c r="A47" s="206" t="s">
        <v>90</v>
      </c>
      <c r="B47" s="37">
        <v>22.222222222222225</v>
      </c>
      <c r="C47" s="28">
        <v>32.258064516129032</v>
      </c>
      <c r="D47" s="38">
        <v>16.666666666666664</v>
      </c>
      <c r="E47" s="38">
        <v>29.166666666666668</v>
      </c>
      <c r="F47" s="37">
        <v>38.461538461538467</v>
      </c>
      <c r="G47" s="37">
        <v>19.696969696969695</v>
      </c>
      <c r="H47" s="37">
        <v>20.967741935483868</v>
      </c>
      <c r="I47" s="28">
        <v>34.615384615384606</v>
      </c>
      <c r="J47" s="28">
        <v>54.166666666666679</v>
      </c>
      <c r="K47" s="37">
        <v>38.271604938271608</v>
      </c>
      <c r="L47" s="37">
        <v>34.027777777777786</v>
      </c>
      <c r="M47" s="37">
        <v>34.027777777777779</v>
      </c>
      <c r="N47" s="37">
        <v>42.72727272727272</v>
      </c>
      <c r="O47" s="37">
        <v>31.460674157303369</v>
      </c>
      <c r="P47" s="37">
        <v>46.5</v>
      </c>
      <c r="Q47" s="37">
        <v>21.276595744680858</v>
      </c>
      <c r="R47" s="37">
        <v>31.410256410256412</v>
      </c>
      <c r="S47" s="37">
        <v>46.527777777777779</v>
      </c>
      <c r="T47" s="37">
        <v>21.698113207547166</v>
      </c>
      <c r="U47" s="37">
        <v>42.592592592592595</v>
      </c>
      <c r="V47" s="37">
        <v>20.547945205479451</v>
      </c>
      <c r="W47" s="37">
        <v>53.225806451612904</v>
      </c>
      <c r="X47" s="37">
        <v>40</v>
      </c>
      <c r="Y47" s="37">
        <v>47.794117647058826</v>
      </c>
      <c r="Z47" s="37">
        <v>46.739130434782609</v>
      </c>
      <c r="AA47" s="37">
        <v>39.473684210526308</v>
      </c>
      <c r="AB47" s="37">
        <v>48.101265822784811</v>
      </c>
      <c r="AC47" s="64">
        <v>47.787610619469021</v>
      </c>
      <c r="AD47" s="64">
        <v>17.164179104477618</v>
      </c>
      <c r="AE47" s="64">
        <v>45.212765957446813</v>
      </c>
      <c r="AF47" s="64">
        <v>42.063492063492063</v>
      </c>
    </row>
    <row r="48" spans="1:32" x14ac:dyDescent="0.25">
      <c r="A48" s="204" t="s">
        <v>91</v>
      </c>
      <c r="B48" s="37">
        <v>-24.4</v>
      </c>
      <c r="C48" s="28">
        <v>2.6000000000000014</v>
      </c>
      <c r="D48" s="38">
        <v>-22.6</v>
      </c>
      <c r="E48" s="38">
        <v>3.8999999999999986</v>
      </c>
      <c r="F48" s="37">
        <v>-1.2000000000000028</v>
      </c>
      <c r="G48" s="37">
        <v>23.099999999999998</v>
      </c>
      <c r="H48" s="37">
        <v>15.2</v>
      </c>
      <c r="I48" s="28">
        <v>14.700000000000003</v>
      </c>
      <c r="J48" s="28">
        <v>20.200000000000003</v>
      </c>
      <c r="K48" s="37">
        <v>11.100000000000001</v>
      </c>
      <c r="L48" s="37">
        <v>10.900000000000002</v>
      </c>
      <c r="M48" s="37">
        <v>6.0999999999999979</v>
      </c>
      <c r="N48" s="37">
        <v>4.8000000000000007</v>
      </c>
      <c r="O48" s="37">
        <v>5.5</v>
      </c>
      <c r="P48" s="37">
        <v>8.1</v>
      </c>
      <c r="Q48" s="37">
        <v>14.100000000000001</v>
      </c>
      <c r="R48" s="37">
        <v>4.6999999999999993</v>
      </c>
      <c r="S48" s="37">
        <v>13.600000000000001</v>
      </c>
      <c r="T48" s="37">
        <v>16.722408026755851</v>
      </c>
      <c r="U48" s="37">
        <v>12.333333333333332</v>
      </c>
      <c r="V48" s="37">
        <v>31.333333333333336</v>
      </c>
      <c r="W48" s="37">
        <v>11.864406779661017</v>
      </c>
      <c r="X48" s="37">
        <v>18.666666666666668</v>
      </c>
      <c r="Y48" s="37">
        <v>14.23728813559322</v>
      </c>
      <c r="Z48" s="37">
        <v>9.6666666666666679</v>
      </c>
      <c r="AA48" s="37">
        <v>4.778156996587029</v>
      </c>
      <c r="AB48" s="37">
        <v>13.666666666666668</v>
      </c>
      <c r="AC48" s="64">
        <v>17.056856187290968</v>
      </c>
      <c r="AD48" s="64">
        <v>-6.0200668896321083</v>
      </c>
      <c r="AE48" s="64">
        <v>-1.0033444816053496</v>
      </c>
      <c r="AF48" s="64">
        <v>14.765100671140939</v>
      </c>
    </row>
    <row r="49" spans="1:32" ht="15.75" x14ac:dyDescent="0.25">
      <c r="A49" s="205" t="s">
        <v>87</v>
      </c>
      <c r="B49" s="37">
        <v>-25</v>
      </c>
      <c r="C49" s="28">
        <v>-23.529411764705884</v>
      </c>
      <c r="D49" s="38">
        <v>-25</v>
      </c>
      <c r="E49" s="38">
        <v>-11.111111111111114</v>
      </c>
      <c r="F49" s="37">
        <v>5</v>
      </c>
      <c r="G49" s="37">
        <v>62.962962962962976</v>
      </c>
      <c r="H49" s="37">
        <v>54.54545454545454</v>
      </c>
      <c r="I49" s="28">
        <v>7.1428571428571423</v>
      </c>
      <c r="J49" s="28">
        <v>0</v>
      </c>
      <c r="K49" s="37">
        <v>50</v>
      </c>
      <c r="L49" s="37">
        <v>-18.181818181818183</v>
      </c>
      <c r="M49" s="37">
        <v>11.111111111111111</v>
      </c>
      <c r="N49" s="37">
        <v>-37.142857142857146</v>
      </c>
      <c r="O49" s="37">
        <v>-20.512820512820511</v>
      </c>
      <c r="P49" s="37">
        <v>3.8</v>
      </c>
      <c r="Q49" s="37">
        <v>0</v>
      </c>
      <c r="R49" s="37">
        <v>-10.869565217391305</v>
      </c>
      <c r="S49" s="37">
        <v>-2.5641025641025639</v>
      </c>
      <c r="T49" s="37">
        <v>17.021276595744681</v>
      </c>
      <c r="U49" s="37">
        <v>3.7735849056603774</v>
      </c>
      <c r="V49" s="37">
        <v>23.076923076923077</v>
      </c>
      <c r="W49" s="37">
        <v>-11.428571428571429</v>
      </c>
      <c r="X49" s="37">
        <v>6.25</v>
      </c>
      <c r="Y49" s="37">
        <v>-11.76470588235294</v>
      </c>
      <c r="Z49" s="37">
        <v>-34.482758620689658</v>
      </c>
      <c r="AA49" s="37">
        <v>-35.294117647058826</v>
      </c>
      <c r="AB49" s="37">
        <v>-26.666666666666668</v>
      </c>
      <c r="AC49" s="64">
        <v>30</v>
      </c>
      <c r="AD49" s="64">
        <v>-5.8823529411764701</v>
      </c>
      <c r="AE49" s="64">
        <v>-27.777777777777779</v>
      </c>
      <c r="AF49" s="64">
        <v>22.222222222222221</v>
      </c>
    </row>
    <row r="50" spans="1:32" ht="15.75" x14ac:dyDescent="0.25">
      <c r="A50" s="205" t="s">
        <v>88</v>
      </c>
      <c r="B50" s="37">
        <v>-32.258064516129025</v>
      </c>
      <c r="C50" s="28">
        <v>3.4482758620689644</v>
      </c>
      <c r="D50" s="38">
        <v>-13.793103448275861</v>
      </c>
      <c r="E50" s="38">
        <v>5.4545454545454568</v>
      </c>
      <c r="F50" s="37">
        <v>6.25</v>
      </c>
      <c r="G50" s="37">
        <v>12.698412698412699</v>
      </c>
      <c r="H50" s="37">
        <v>12.903225806451612</v>
      </c>
      <c r="I50" s="28">
        <v>7.5757575757575761</v>
      </c>
      <c r="J50" s="28">
        <v>-2</v>
      </c>
      <c r="K50" s="37">
        <v>26.666666666666664</v>
      </c>
      <c r="L50" s="37">
        <v>16.666666666666668</v>
      </c>
      <c r="M50" s="37">
        <v>-7.7922077922077921</v>
      </c>
      <c r="N50" s="37">
        <v>-7.5268817204301079</v>
      </c>
      <c r="O50" s="37">
        <v>14.736842105263156</v>
      </c>
      <c r="P50" s="37">
        <v>0</v>
      </c>
      <c r="Q50" s="37">
        <v>0</v>
      </c>
      <c r="R50" s="37">
        <v>0</v>
      </c>
      <c r="S50" s="37">
        <v>0</v>
      </c>
      <c r="T50" s="37">
        <v>10.714285714285714</v>
      </c>
      <c r="U50" s="37">
        <v>0</v>
      </c>
      <c r="V50" s="37">
        <v>33.695652173913047</v>
      </c>
      <c r="W50" s="37">
        <v>11.111111111111111</v>
      </c>
      <c r="X50" s="37">
        <v>8.6021505376344098</v>
      </c>
      <c r="Y50" s="37">
        <v>3</v>
      </c>
      <c r="Z50" s="37">
        <v>-15.384615384615385</v>
      </c>
      <c r="AA50" s="37">
        <v>-4</v>
      </c>
      <c r="AB50" s="37">
        <v>1.0638297872340425</v>
      </c>
      <c r="AC50" s="64">
        <v>21.12676056338028</v>
      </c>
      <c r="AD50" s="64">
        <v>-12.962962962962962</v>
      </c>
      <c r="AE50" s="64">
        <v>-7.608695652173914</v>
      </c>
      <c r="AF50" s="64">
        <v>34</v>
      </c>
    </row>
    <row r="51" spans="1:32" ht="15.75" x14ac:dyDescent="0.25">
      <c r="A51" s="206" t="s">
        <v>92</v>
      </c>
      <c r="B51" s="71">
        <v>-34.615384615384613</v>
      </c>
      <c r="C51" s="28">
        <v>4.4444444444444429</v>
      </c>
      <c r="D51" s="38">
        <v>-31.707317073170735</v>
      </c>
      <c r="E51" s="38">
        <v>12.5</v>
      </c>
      <c r="F51" s="37">
        <v>-23.80952380952381</v>
      </c>
      <c r="G51" s="37">
        <v>6.0000000000000036</v>
      </c>
      <c r="H51" s="71">
        <v>28.571428571428566</v>
      </c>
      <c r="I51" s="28">
        <v>5.7692307692307692</v>
      </c>
      <c r="J51" s="28">
        <v>32.894736842105267</v>
      </c>
      <c r="K51" s="37">
        <v>-5.8823529411764746</v>
      </c>
      <c r="L51" s="37">
        <v>-5.1724137931034484</v>
      </c>
      <c r="M51" s="37">
        <v>9.5744680851063837</v>
      </c>
      <c r="N51" s="37">
        <v>16.216216216216218</v>
      </c>
      <c r="O51" s="37">
        <v>7.4626865671641784</v>
      </c>
      <c r="P51" s="37">
        <v>2</v>
      </c>
      <c r="Q51" s="37">
        <v>26.05042016806723</v>
      </c>
      <c r="R51" s="37">
        <v>10.714285714285714</v>
      </c>
      <c r="S51" s="37">
        <v>18.269230769230766</v>
      </c>
      <c r="T51" s="37">
        <v>19.540229885057471</v>
      </c>
      <c r="U51" s="37">
        <v>28.947368421052634</v>
      </c>
      <c r="V51" s="37">
        <v>35.416666666666671</v>
      </c>
      <c r="W51" s="37">
        <v>15.555555555555555</v>
      </c>
      <c r="X51" s="37">
        <v>28.999999999999996</v>
      </c>
      <c r="Y51" s="37">
        <v>24.545454545454547</v>
      </c>
      <c r="Z51" s="37">
        <v>32.673267326732677</v>
      </c>
      <c r="AA51" s="37">
        <v>11.111111111111111</v>
      </c>
      <c r="AB51" s="37">
        <v>24.107142857142858</v>
      </c>
      <c r="AC51" s="64">
        <v>15.238095238095239</v>
      </c>
      <c r="AD51" s="64">
        <v>2.2222222222222223</v>
      </c>
      <c r="AE51" s="64">
        <v>7.3684210526315779</v>
      </c>
      <c r="AF51" s="64">
        <v>20.192307692307693</v>
      </c>
    </row>
    <row r="52" spans="1:32" ht="15.75" x14ac:dyDescent="0.25">
      <c r="A52" s="206" t="s">
        <v>90</v>
      </c>
      <c r="B52" s="71">
        <v>16.666666666666671</v>
      </c>
      <c r="C52" s="28">
        <v>12.903225806451616</v>
      </c>
      <c r="D52" s="38">
        <v>-33.333333333333329</v>
      </c>
      <c r="E52" s="38">
        <v>0</v>
      </c>
      <c r="F52" s="37">
        <v>7.6923076923076916</v>
      </c>
      <c r="G52" s="37">
        <v>36.36363636363636</v>
      </c>
      <c r="H52" s="71">
        <v>11.29032258064516</v>
      </c>
      <c r="I52" s="28">
        <v>34.615384615384613</v>
      </c>
      <c r="J52" s="28">
        <v>29.166666666666671</v>
      </c>
      <c r="K52" s="37">
        <v>13.580246913580247</v>
      </c>
      <c r="L52" s="37">
        <v>25.000000000000007</v>
      </c>
      <c r="M52" s="37">
        <v>13.888888888888889</v>
      </c>
      <c r="N52" s="37">
        <v>29.09090909090909</v>
      </c>
      <c r="O52" s="37">
        <v>5.6179775280898872</v>
      </c>
      <c r="P52" s="37">
        <v>25</v>
      </c>
      <c r="Q52" s="37">
        <v>23.404255319148938</v>
      </c>
      <c r="R52" s="37">
        <v>12.820512820512819</v>
      </c>
      <c r="S52" s="37">
        <v>31.944444444444443</v>
      </c>
      <c r="T52" s="37">
        <v>24.528301886792452</v>
      </c>
      <c r="U52" s="37">
        <v>24.074074074074073</v>
      </c>
      <c r="V52" s="37">
        <v>27.397260273972602</v>
      </c>
      <c r="W52" s="37">
        <v>20.967741935483872</v>
      </c>
      <c r="X52" s="37">
        <v>22.666666666666664</v>
      </c>
      <c r="Y52" s="37">
        <v>20.588235294117645</v>
      </c>
      <c r="Z52" s="37">
        <v>19.565217391304348</v>
      </c>
      <c r="AA52" s="37">
        <v>10.526315789473683</v>
      </c>
      <c r="AB52" s="37">
        <v>21.518987341772153</v>
      </c>
      <c r="AC52" s="64">
        <v>15.044247787610621</v>
      </c>
      <c r="AD52" s="64">
        <v>-5.9701492537313428</v>
      </c>
      <c r="AE52" s="64">
        <v>2.1276595744680851</v>
      </c>
      <c r="AF52" s="64">
        <v>1.5873015873015872</v>
      </c>
    </row>
    <row r="53" spans="1:32" ht="14.25" customHeight="1" x14ac:dyDescent="0.25">
      <c r="A53" s="204" t="s">
        <v>93</v>
      </c>
      <c r="B53" s="37">
        <v>66.650000000000006</v>
      </c>
      <c r="C53" s="28">
        <v>60.95000000000001</v>
      </c>
      <c r="D53" s="38">
        <v>56</v>
      </c>
      <c r="E53" s="38">
        <v>74.699999999999989</v>
      </c>
      <c r="F53" s="37">
        <v>66.25</v>
      </c>
      <c r="G53" s="37">
        <v>63.249999999999993</v>
      </c>
      <c r="H53" s="37">
        <v>46.000000000000007</v>
      </c>
      <c r="I53" s="28">
        <v>60.3</v>
      </c>
      <c r="J53" s="28">
        <v>62.25</v>
      </c>
      <c r="K53" s="37">
        <v>53.3</v>
      </c>
      <c r="L53" s="37">
        <v>54.6</v>
      </c>
      <c r="M53" s="37">
        <v>52.899999999999991</v>
      </c>
      <c r="N53" s="37">
        <v>62.1</v>
      </c>
      <c r="O53" s="37">
        <v>42.100000000000009</v>
      </c>
      <c r="P53" s="37">
        <v>69.599999999999994</v>
      </c>
      <c r="Q53" s="37">
        <v>74.2</v>
      </c>
      <c r="R53" s="37">
        <v>41.15</v>
      </c>
      <c r="S53" s="37">
        <v>46.649999999999991</v>
      </c>
      <c r="T53" s="37">
        <v>54.515050167224082</v>
      </c>
      <c r="U53" s="37">
        <v>55</v>
      </c>
      <c r="V53" s="37">
        <v>51.833333333333336</v>
      </c>
      <c r="W53" s="37">
        <v>56.949152542372886</v>
      </c>
      <c r="X53" s="37">
        <v>53.666666666666671</v>
      </c>
      <c r="Y53" s="37">
        <v>63.898305084745765</v>
      </c>
      <c r="Z53" s="37">
        <v>68.666666666666671</v>
      </c>
      <c r="AA53" s="37">
        <v>66.120218579234972</v>
      </c>
      <c r="AB53" s="37">
        <v>56.833333333333329</v>
      </c>
      <c r="AC53" s="64">
        <v>64.381270903010034</v>
      </c>
      <c r="AD53" s="64">
        <v>60.367892976588635</v>
      </c>
      <c r="AE53" s="64">
        <v>68.729096989966564</v>
      </c>
      <c r="AF53" s="64">
        <v>61.073825503355707</v>
      </c>
    </row>
    <row r="54" spans="1:32" ht="15.75" x14ac:dyDescent="0.25">
      <c r="A54" s="205" t="s">
        <v>87</v>
      </c>
      <c r="B54" s="37">
        <v>66.071428571428584</v>
      </c>
      <c r="C54" s="28">
        <v>52.941176470588246</v>
      </c>
      <c r="D54" s="38">
        <v>57.5</v>
      </c>
      <c r="E54" s="38">
        <v>86.1111111111111</v>
      </c>
      <c r="F54" s="37">
        <v>70</v>
      </c>
      <c r="G54" s="37">
        <v>50</v>
      </c>
      <c r="H54" s="37">
        <v>45.454545454545453</v>
      </c>
      <c r="I54" s="28">
        <v>39.285714285714285</v>
      </c>
      <c r="J54" s="28">
        <v>67.857142857142861</v>
      </c>
      <c r="K54" s="37">
        <v>87.5</v>
      </c>
      <c r="L54" s="37">
        <v>45.454545454545453</v>
      </c>
      <c r="M54" s="37">
        <v>34.722222222222229</v>
      </c>
      <c r="N54" s="37">
        <v>40</v>
      </c>
      <c r="O54" s="37">
        <v>0</v>
      </c>
      <c r="P54" s="37">
        <v>65.400000000000006</v>
      </c>
      <c r="Q54" s="37">
        <v>63.636363636363633</v>
      </c>
      <c r="R54" s="37">
        <v>15.217391304347828</v>
      </c>
      <c r="S54" s="37">
        <v>32.051282051282051</v>
      </c>
      <c r="T54" s="37">
        <v>22.340425531914896</v>
      </c>
      <c r="U54" s="37">
        <v>25.471698113207548</v>
      </c>
      <c r="V54" s="37">
        <v>10.256410256410255</v>
      </c>
      <c r="W54" s="37">
        <v>11.428571428571431</v>
      </c>
      <c r="X54" s="37">
        <v>29.6875</v>
      </c>
      <c r="Y54" s="37">
        <v>23.529411764705873</v>
      </c>
      <c r="Z54" s="37">
        <v>65.517241379310349</v>
      </c>
      <c r="AA54" s="37">
        <v>20.588235294117652</v>
      </c>
      <c r="AB54" s="37">
        <v>23.333333333333332</v>
      </c>
      <c r="AC54" s="64">
        <v>50</v>
      </c>
      <c r="AD54" s="64">
        <v>35.294117647058826</v>
      </c>
      <c r="AE54" s="64">
        <v>8.3333333333333393</v>
      </c>
      <c r="AF54" s="64">
        <v>33.333333333333336</v>
      </c>
    </row>
    <row r="55" spans="1:32" ht="15.75" x14ac:dyDescent="0.25">
      <c r="A55" s="205" t="s">
        <v>88</v>
      </c>
      <c r="B55" s="37">
        <v>72.950819672131146</v>
      </c>
      <c r="C55" s="28">
        <v>62.931034482758619</v>
      </c>
      <c r="D55" s="38">
        <v>55.172413793103445</v>
      </c>
      <c r="E55" s="38">
        <v>83.636363636363626</v>
      </c>
      <c r="F55" s="37">
        <v>67.1875</v>
      </c>
      <c r="G55" s="37">
        <v>74.603174603174594</v>
      </c>
      <c r="H55" s="37">
        <v>67.741935483870961</v>
      </c>
      <c r="I55" s="28">
        <v>49.242424242424235</v>
      </c>
      <c r="J55" s="28">
        <v>49</v>
      </c>
      <c r="K55" s="37">
        <v>51.111111111111107</v>
      </c>
      <c r="L55" s="37">
        <v>47.619047619047613</v>
      </c>
      <c r="M55" s="37">
        <v>53.246753246753244</v>
      </c>
      <c r="N55" s="37">
        <v>68.279569892473106</v>
      </c>
      <c r="O55" s="37">
        <v>49.473684210526315</v>
      </c>
      <c r="P55" s="37">
        <v>75.5</v>
      </c>
      <c r="Q55" s="37">
        <v>77.477477477477478</v>
      </c>
      <c r="R55" s="37">
        <v>46.153846153846153</v>
      </c>
      <c r="S55" s="37">
        <v>41.764705882352942</v>
      </c>
      <c r="T55" s="37">
        <v>67.857142857142847</v>
      </c>
      <c r="U55" s="37">
        <v>68.376068376068375</v>
      </c>
      <c r="V55" s="37">
        <v>68.478260869565204</v>
      </c>
      <c r="W55" s="37">
        <v>66.203703703703709</v>
      </c>
      <c r="X55" s="37">
        <v>70.430107526881727</v>
      </c>
      <c r="Y55" s="37">
        <v>72</v>
      </c>
      <c r="Z55" s="37">
        <v>77.564102564102569</v>
      </c>
      <c r="AA55" s="37">
        <v>83.333333333333343</v>
      </c>
      <c r="AB55" s="37">
        <v>60.10638297872341</v>
      </c>
      <c r="AC55" s="64">
        <v>65.492957746478865</v>
      </c>
      <c r="AD55" s="64">
        <v>73.6111111111111</v>
      </c>
      <c r="AE55" s="64">
        <v>73.91304347826086</v>
      </c>
      <c r="AF55" s="64">
        <v>59</v>
      </c>
    </row>
    <row r="56" spans="1:32" ht="15.75" x14ac:dyDescent="0.25">
      <c r="A56" s="206" t="s">
        <v>92</v>
      </c>
      <c r="B56" s="37">
        <v>68.518518518518519</v>
      </c>
      <c r="C56" s="28">
        <v>56.666666666666664</v>
      </c>
      <c r="D56" s="38">
        <v>54.878048780487802</v>
      </c>
      <c r="E56" s="38">
        <v>67.1875</v>
      </c>
      <c r="F56" s="37">
        <v>64.285714285714278</v>
      </c>
      <c r="G56" s="37">
        <v>50</v>
      </c>
      <c r="H56" s="37">
        <v>64.285714285714278</v>
      </c>
      <c r="I56" s="28">
        <v>64.42307692307692</v>
      </c>
      <c r="J56" s="28">
        <v>66.447368421052644</v>
      </c>
      <c r="K56" s="37">
        <v>62.5</v>
      </c>
      <c r="L56" s="37">
        <v>52.58620689655173</v>
      </c>
      <c r="M56" s="37">
        <v>48.936170212765958</v>
      </c>
      <c r="N56" s="37">
        <v>69.819819819819813</v>
      </c>
      <c r="O56" s="37">
        <v>49.253731343283583</v>
      </c>
      <c r="P56" s="37">
        <v>62.5</v>
      </c>
      <c r="Q56" s="37">
        <v>71.008403361344534</v>
      </c>
      <c r="R56" s="37">
        <v>40.476190476190482</v>
      </c>
      <c r="S56" s="37">
        <v>52.403846153846146</v>
      </c>
      <c r="T56" s="37">
        <v>54.597701149425291</v>
      </c>
      <c r="U56" s="37">
        <v>57.236842105263165</v>
      </c>
      <c r="V56" s="37">
        <v>47.916666666666671</v>
      </c>
      <c r="W56" s="37">
        <v>65.555555555555557</v>
      </c>
      <c r="X56" s="37">
        <v>51.5</v>
      </c>
      <c r="Y56" s="37">
        <v>59.545454545454561</v>
      </c>
      <c r="Z56" s="37">
        <v>71.287128712871294</v>
      </c>
      <c r="AA56" s="37">
        <v>55.55555555555555</v>
      </c>
      <c r="AB56" s="37">
        <v>50</v>
      </c>
      <c r="AC56" s="64">
        <v>72.38095238095238</v>
      </c>
      <c r="AD56" s="64">
        <v>53.333333333333329</v>
      </c>
      <c r="AE56" s="64">
        <v>63.157894736842103</v>
      </c>
      <c r="AF56" s="64">
        <v>75.480769230769241</v>
      </c>
    </row>
    <row r="57" spans="1:32" ht="16.5" thickBot="1" x14ac:dyDescent="0.3">
      <c r="A57" s="207" t="s">
        <v>90</v>
      </c>
      <c r="B57" s="45">
        <v>47.222222222222229</v>
      </c>
      <c r="C57" s="36">
        <v>67.741935483870975</v>
      </c>
      <c r="D57" s="81">
        <v>66.666666666666657</v>
      </c>
      <c r="E57" s="81">
        <v>56.249999999999993</v>
      </c>
      <c r="F57" s="45">
        <v>61.538461538461547</v>
      </c>
      <c r="G57" s="45">
        <v>72.727272727272734</v>
      </c>
      <c r="H57" s="45">
        <v>39.344262295081975</v>
      </c>
      <c r="I57" s="36">
        <v>75.961538461538467</v>
      </c>
      <c r="J57" s="36">
        <v>67.708333333333329</v>
      </c>
      <c r="K57" s="36">
        <v>46.296296296296291</v>
      </c>
      <c r="L57" s="36">
        <v>61.805555555555543</v>
      </c>
      <c r="M57" s="36">
        <v>66.666666666666671</v>
      </c>
      <c r="N57" s="36">
        <v>50</v>
      </c>
      <c r="O57" s="36">
        <v>47.191011235955067</v>
      </c>
      <c r="P57" s="36">
        <v>72.900000000000006</v>
      </c>
      <c r="Q57" s="36">
        <v>79.787234042553195</v>
      </c>
      <c r="R57" s="36">
        <v>51.282051282051285</v>
      </c>
      <c r="S57" s="36">
        <v>52.083333333333336</v>
      </c>
      <c r="T57" s="36">
        <v>54.716981132075475</v>
      </c>
      <c r="U57" s="36">
        <v>51.851851851851862</v>
      </c>
      <c r="V57" s="36">
        <v>58.219178082191789</v>
      </c>
      <c r="W57" s="36">
        <v>54.032258064516128</v>
      </c>
      <c r="X57" s="36">
        <v>45.999999999999986</v>
      </c>
      <c r="Y57" s="36">
        <v>69.117647058823536</v>
      </c>
      <c r="Z57" s="36">
        <v>59.239130434782602</v>
      </c>
      <c r="AA57" s="36">
        <v>67.567567567567565</v>
      </c>
      <c r="AB57" s="36">
        <v>68.987341772151893</v>
      </c>
      <c r="AC57" s="64">
        <v>57.522123893805308</v>
      </c>
      <c r="AD57" s="64">
        <v>61.194029850746276</v>
      </c>
      <c r="AE57" s="64">
        <v>80.851063829787222</v>
      </c>
      <c r="AF57" s="64">
        <v>53.968253968253968</v>
      </c>
    </row>
    <row r="58" spans="1:32" s="1" customFormat="1" x14ac:dyDescent="0.25">
      <c r="A58" s="473" t="s">
        <v>150</v>
      </c>
      <c r="B58" s="473"/>
      <c r="C58" s="473"/>
      <c r="D58" s="473"/>
      <c r="E58" s="473"/>
      <c r="F58" s="473"/>
      <c r="G58" s="473"/>
      <c r="H58" s="473"/>
      <c r="I58" s="473"/>
      <c r="J58" s="144"/>
      <c r="K58" s="63"/>
      <c r="L58" s="63"/>
      <c r="M58" s="63"/>
      <c r="N58" s="63"/>
      <c r="O58" s="63"/>
      <c r="P58" s="63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82"/>
      <c r="AD58" s="82"/>
      <c r="AE58" s="82"/>
      <c r="AF58" s="82"/>
    </row>
    <row r="59" spans="1:32" x14ac:dyDescent="0.25">
      <c r="A59" s="204" t="s">
        <v>101</v>
      </c>
      <c r="B59" s="82">
        <v>1.5409090909090892</v>
      </c>
      <c r="C59" s="82">
        <v>14.560000000000004</v>
      </c>
      <c r="D59" s="82">
        <v>-12.9</v>
      </c>
      <c r="E59" s="82">
        <v>11.863636363636362</v>
      </c>
      <c r="F59" s="82">
        <v>16.590909090909086</v>
      </c>
      <c r="G59" s="82">
        <v>16.768181818181823</v>
      </c>
      <c r="H59" s="82">
        <v>23.299999999999997</v>
      </c>
      <c r="I59" s="82">
        <v>17.713636363636365</v>
      </c>
      <c r="J59" s="82">
        <v>20.504545454545454</v>
      </c>
      <c r="K59" s="82">
        <v>18.695454545454549</v>
      </c>
      <c r="L59" s="82">
        <v>19.513636363636365</v>
      </c>
      <c r="M59" s="82">
        <v>11.686363636363637</v>
      </c>
      <c r="N59" s="82">
        <f>AVERAGE(N60:N70)</f>
        <v>12.518181818181818</v>
      </c>
      <c r="O59" s="82">
        <v>13.759090909090911</v>
      </c>
      <c r="P59" s="82">
        <v>11.945454545454545</v>
      </c>
      <c r="Q59" s="82">
        <v>10.568181818181815</v>
      </c>
      <c r="R59" s="82">
        <v>10.868181818181819</v>
      </c>
      <c r="S59" s="82">
        <v>12.404545454545451</v>
      </c>
      <c r="T59" s="82">
        <v>11.310428701733048</v>
      </c>
      <c r="U59" s="82">
        <v>16.212121212121211</v>
      </c>
      <c r="V59" s="82">
        <v>15.121212121212123</v>
      </c>
      <c r="W59" s="82">
        <v>12.249614791987671</v>
      </c>
      <c r="X59" s="82">
        <v>16.515151515151516</v>
      </c>
      <c r="Y59" s="82">
        <v>12.634822804314332</v>
      </c>
      <c r="Z59" s="82">
        <v>0.65151515151515194</v>
      </c>
      <c r="AA59" s="82">
        <v>13.810233482364625</v>
      </c>
      <c r="AB59" s="82">
        <v>12.878787878787874</v>
      </c>
      <c r="AC59" s="82">
        <v>2.1891152325934913</v>
      </c>
      <c r="AD59" s="82">
        <v>7.5098814229249022</v>
      </c>
      <c r="AE59" s="82">
        <v>10.307084220127701</v>
      </c>
      <c r="AF59" s="82">
        <v>6.0860280658938368</v>
      </c>
    </row>
    <row r="60" spans="1:32" x14ac:dyDescent="0.25">
      <c r="A60" s="206" t="s">
        <v>102</v>
      </c>
      <c r="B60" s="37">
        <v>66.650000000000006</v>
      </c>
      <c r="C60" s="38">
        <v>14.560000000000006</v>
      </c>
      <c r="D60" s="38">
        <v>56</v>
      </c>
      <c r="E60" s="38">
        <v>74.699999999999989</v>
      </c>
      <c r="F60" s="37">
        <v>58.199999999999996</v>
      </c>
      <c r="G60" s="37">
        <v>63.249999999999993</v>
      </c>
      <c r="H60" s="37">
        <v>46.000000000000007</v>
      </c>
      <c r="I60" s="38">
        <v>60.3</v>
      </c>
      <c r="J60" s="38">
        <v>62.25</v>
      </c>
      <c r="K60" s="37">
        <v>53.3</v>
      </c>
      <c r="L60" s="37">
        <v>54.6</v>
      </c>
      <c r="M60" s="37">
        <v>52.899999999999991</v>
      </c>
      <c r="N60" s="37">
        <v>62.1</v>
      </c>
      <c r="O60" s="37">
        <v>42.100000000000009</v>
      </c>
      <c r="P60" s="37">
        <v>69.599999999999994</v>
      </c>
      <c r="Q60" s="37">
        <v>74.2</v>
      </c>
      <c r="R60" s="37">
        <v>41.15</v>
      </c>
      <c r="S60" s="37">
        <v>46.649999999999991</v>
      </c>
      <c r="T60" s="37">
        <v>54.515050167224082</v>
      </c>
      <c r="U60" s="37">
        <v>55</v>
      </c>
      <c r="V60" s="37">
        <v>51.833333333333336</v>
      </c>
      <c r="W60" s="37">
        <v>56.949152542372886</v>
      </c>
      <c r="X60" s="37">
        <v>53.666666666666671</v>
      </c>
      <c r="Y60" s="37">
        <v>63.898305084745765</v>
      </c>
      <c r="Z60" s="37">
        <v>68.666666666666671</v>
      </c>
      <c r="AA60" s="37">
        <v>66.120218579234972</v>
      </c>
      <c r="AB60" s="37">
        <v>56.833333333333329</v>
      </c>
      <c r="AC60" s="64">
        <v>64.381270903010034</v>
      </c>
      <c r="AD60" s="64">
        <v>60.367892976588635</v>
      </c>
      <c r="AE60" s="64">
        <v>68.729096989966564</v>
      </c>
      <c r="AF60" s="64">
        <v>61.073825503355707</v>
      </c>
    </row>
    <row r="61" spans="1:32" x14ac:dyDescent="0.25">
      <c r="A61" s="206" t="s">
        <v>103</v>
      </c>
      <c r="B61" s="35">
        <v>55.8</v>
      </c>
      <c r="C61" s="38">
        <v>60.95000000000001</v>
      </c>
      <c r="D61" s="38">
        <v>47.55</v>
      </c>
      <c r="E61" s="38">
        <v>60.099999999999994</v>
      </c>
      <c r="F61" s="37">
        <v>50</v>
      </c>
      <c r="G61" s="37">
        <v>42.199999999999996</v>
      </c>
      <c r="H61" s="35">
        <v>35.15</v>
      </c>
      <c r="I61" s="38">
        <v>53</v>
      </c>
      <c r="J61" s="38">
        <v>48.1</v>
      </c>
      <c r="K61" s="37">
        <v>46.5</v>
      </c>
      <c r="L61" s="37">
        <v>54.65</v>
      </c>
      <c r="M61" s="37">
        <v>45.35</v>
      </c>
      <c r="N61" s="37">
        <v>52.05</v>
      </c>
      <c r="O61" s="37">
        <v>44.5</v>
      </c>
      <c r="P61" s="37">
        <v>59.4</v>
      </c>
      <c r="Q61" s="37">
        <v>64.55</v>
      </c>
      <c r="R61" s="37">
        <v>35.25</v>
      </c>
      <c r="S61" s="37">
        <v>39.549999999999997</v>
      </c>
      <c r="T61" s="37">
        <v>52.173913043478265</v>
      </c>
      <c r="U61" s="37">
        <v>55.333333333333329</v>
      </c>
      <c r="V61" s="37">
        <v>54.666666666666671</v>
      </c>
      <c r="W61" s="37">
        <v>51.016949152542381</v>
      </c>
      <c r="X61" s="37">
        <v>52</v>
      </c>
      <c r="Y61" s="37">
        <v>55.593220338983052</v>
      </c>
      <c r="Z61" s="37">
        <v>60.833333333333343</v>
      </c>
      <c r="AA61" s="37">
        <v>63.93442622950819</v>
      </c>
      <c r="AB61" s="37">
        <v>56.333333333333336</v>
      </c>
      <c r="AC61" s="64">
        <v>60.535117056856194</v>
      </c>
      <c r="AD61" s="64">
        <v>57.023411371237451</v>
      </c>
      <c r="AE61" s="64">
        <v>52.842809364548501</v>
      </c>
      <c r="AF61" s="64">
        <v>59.56375838926175</v>
      </c>
    </row>
    <row r="62" spans="1:32" x14ac:dyDescent="0.25">
      <c r="A62" s="206" t="s">
        <v>104</v>
      </c>
      <c r="B62" s="71">
        <v>-1.9000000000000057</v>
      </c>
      <c r="C62" s="38">
        <v>62.6</v>
      </c>
      <c r="D62" s="38">
        <v>-23.2</v>
      </c>
      <c r="E62" s="38">
        <v>5.0999999999999943</v>
      </c>
      <c r="F62" s="37">
        <v>11.599999999999998</v>
      </c>
      <c r="G62" s="37">
        <v>5.0000000000004263E-2</v>
      </c>
      <c r="H62" s="71">
        <v>5.6000000000000014</v>
      </c>
      <c r="I62" s="38">
        <v>2.2999999999999998</v>
      </c>
      <c r="J62" s="38">
        <v>2.2000000000000028</v>
      </c>
      <c r="K62" s="37">
        <v>5.0499999999999972</v>
      </c>
      <c r="L62" s="37">
        <v>0.59999999999999432</v>
      </c>
      <c r="M62" s="37">
        <v>5.0000000000000036</v>
      </c>
      <c r="N62" s="37">
        <v>-15</v>
      </c>
      <c r="O62" s="37">
        <v>-4.8499999999999979</v>
      </c>
      <c r="P62" s="37">
        <v>-10.199999999999999</v>
      </c>
      <c r="Q62" s="37">
        <v>-10.049999999999997</v>
      </c>
      <c r="R62" s="37">
        <v>2.1000000000000014</v>
      </c>
      <c r="S62" s="37">
        <v>-12.949999999999996</v>
      </c>
      <c r="T62" s="37">
        <v>2.341137123745817</v>
      </c>
      <c r="U62" s="37">
        <v>-3.5</v>
      </c>
      <c r="V62" s="37">
        <v>1.3333333333333286</v>
      </c>
      <c r="W62" s="37">
        <v>-8.1355932203389827</v>
      </c>
      <c r="X62" s="37">
        <v>-3.3333333333333286</v>
      </c>
      <c r="Y62" s="37">
        <v>-3.3898305084745814</v>
      </c>
      <c r="Z62" s="37">
        <v>-13.999999999999996</v>
      </c>
      <c r="AA62" s="37">
        <v>-7.1038251366120164</v>
      </c>
      <c r="AB62" s="37">
        <v>-2.1666666666666714</v>
      </c>
      <c r="AC62" s="64">
        <v>-12.876254180602004</v>
      </c>
      <c r="AD62" s="64">
        <v>-8.1939799331103664</v>
      </c>
      <c r="AE62" s="64">
        <v>-5.6856187290969871</v>
      </c>
      <c r="AF62" s="64">
        <v>-15.604026845637581</v>
      </c>
    </row>
    <row r="63" spans="1:32" ht="14.25" customHeight="1" x14ac:dyDescent="0.25">
      <c r="A63" s="206" t="s">
        <v>105</v>
      </c>
      <c r="B63" s="37">
        <v>34.799999999999997</v>
      </c>
      <c r="C63" s="38">
        <v>-5.95</v>
      </c>
      <c r="D63" s="38">
        <v>34.549999999999997</v>
      </c>
      <c r="E63" s="38">
        <v>26</v>
      </c>
      <c r="F63" s="37">
        <v>52.3</v>
      </c>
      <c r="G63" s="37">
        <v>7.2500000000000071</v>
      </c>
      <c r="H63" s="37">
        <v>7.5499999999999972</v>
      </c>
      <c r="I63" s="38">
        <v>5.9499999999999957</v>
      </c>
      <c r="J63" s="38">
        <v>23.150000000000006</v>
      </c>
      <c r="K63" s="37">
        <v>5</v>
      </c>
      <c r="L63" s="37">
        <v>3.3500000000000014</v>
      </c>
      <c r="M63" s="37">
        <v>11.049999999999997</v>
      </c>
      <c r="N63" s="37">
        <v>1.6000000000000085</v>
      </c>
      <c r="O63" s="37">
        <v>11.05</v>
      </c>
      <c r="P63" s="37">
        <v>13.8</v>
      </c>
      <c r="Q63" s="37">
        <v>10.049999999999997</v>
      </c>
      <c r="R63" s="37">
        <v>9.6999999999999993</v>
      </c>
      <c r="S63" s="37">
        <v>-4.1499999999999986</v>
      </c>
      <c r="T63" s="37">
        <v>13.879598662207353</v>
      </c>
      <c r="U63" s="37">
        <v>8</v>
      </c>
      <c r="V63" s="37">
        <v>7.5</v>
      </c>
      <c r="W63" s="37">
        <v>2.881355932203391</v>
      </c>
      <c r="X63" s="37">
        <v>-6.3333333333333286</v>
      </c>
      <c r="Y63" s="37">
        <v>-1.5254237288135641</v>
      </c>
      <c r="Z63" s="37">
        <v>12</v>
      </c>
      <c r="AA63" s="37">
        <v>2.4590163934426208</v>
      </c>
      <c r="AB63" s="37">
        <v>1.1666666666666572</v>
      </c>
      <c r="AC63" s="64">
        <v>-8.3612040133779288</v>
      </c>
      <c r="AD63" s="64">
        <v>2.6755852842809418</v>
      </c>
      <c r="AE63" s="64">
        <v>-3.5117056856187254</v>
      </c>
      <c r="AF63" s="64">
        <v>-4.865771812080542</v>
      </c>
    </row>
    <row r="64" spans="1:32" x14ac:dyDescent="0.25">
      <c r="A64" s="206" t="s">
        <v>106</v>
      </c>
      <c r="B64" s="37">
        <v>34.799999999999997</v>
      </c>
      <c r="C64" s="38">
        <v>22.25</v>
      </c>
      <c r="D64" s="38">
        <v>-18.649999999999999</v>
      </c>
      <c r="E64" s="38">
        <v>21.699999999999996</v>
      </c>
      <c r="F64" s="37">
        <v>-34.900000000000006</v>
      </c>
      <c r="G64" s="37">
        <v>37.25</v>
      </c>
      <c r="H64" s="37">
        <v>28.6</v>
      </c>
      <c r="I64" s="38">
        <v>25.5</v>
      </c>
      <c r="J64" s="38">
        <v>40.650000000000006</v>
      </c>
      <c r="K64" s="37">
        <v>29.650000000000002</v>
      </c>
      <c r="L64" s="37">
        <v>29.05</v>
      </c>
      <c r="M64" s="37">
        <v>11.650000000000002</v>
      </c>
      <c r="N64" s="37">
        <v>24.699999999999996</v>
      </c>
      <c r="O64" s="37">
        <v>12.050000000000004</v>
      </c>
      <c r="P64" s="37">
        <v>35.4</v>
      </c>
      <c r="Q64" s="37">
        <v>29.050000000000004</v>
      </c>
      <c r="R64" s="37">
        <v>12.100000000000001</v>
      </c>
      <c r="S64" s="37">
        <v>28.099999999999994</v>
      </c>
      <c r="T64" s="37">
        <v>24.916387959866221</v>
      </c>
      <c r="U64" s="37">
        <v>25.666666666666668</v>
      </c>
      <c r="V64" s="37">
        <v>25.666666666666671</v>
      </c>
      <c r="W64" s="37">
        <v>27.627118644067799</v>
      </c>
      <c r="X64" s="37">
        <v>36</v>
      </c>
      <c r="Y64" s="37">
        <v>25.423728813559322</v>
      </c>
      <c r="Z64" s="37">
        <v>14.833333333333332</v>
      </c>
      <c r="AA64" s="37">
        <v>16.666666666666664</v>
      </c>
      <c r="AB64" s="37">
        <v>24.333333333333329</v>
      </c>
      <c r="AC64" s="64">
        <v>17.391304347826082</v>
      </c>
      <c r="AD64" s="64">
        <v>5.6856187290969942</v>
      </c>
      <c r="AE64" s="64">
        <v>21.404682274247492</v>
      </c>
      <c r="AF64" s="64">
        <v>21.812080536912752</v>
      </c>
    </row>
    <row r="65" spans="1:32" x14ac:dyDescent="0.25">
      <c r="A65" s="206" t="s">
        <v>107</v>
      </c>
      <c r="B65" s="35">
        <v>-26.700000000000003</v>
      </c>
      <c r="C65" s="38">
        <v>23.5</v>
      </c>
      <c r="D65" s="38">
        <v>-24.65</v>
      </c>
      <c r="E65" s="38">
        <v>-8.8999999999999986</v>
      </c>
      <c r="F65" s="37">
        <v>12.699999999999996</v>
      </c>
      <c r="G65" s="37">
        <v>1.75</v>
      </c>
      <c r="H65" s="35">
        <v>19.350000000000001</v>
      </c>
      <c r="I65" s="38">
        <v>1.8999999999999986</v>
      </c>
      <c r="J65" s="38">
        <v>8.7500000000000071</v>
      </c>
      <c r="K65" s="37">
        <v>12.550000000000004</v>
      </c>
      <c r="L65" s="37">
        <v>12.549999999999997</v>
      </c>
      <c r="M65" s="37">
        <v>-4.3000000000000007</v>
      </c>
      <c r="N65" s="37">
        <v>5.7999999999999972</v>
      </c>
      <c r="O65" s="37">
        <v>-3.6000000000000014</v>
      </c>
      <c r="P65" s="37">
        <v>3.3</v>
      </c>
      <c r="Q65" s="37">
        <v>-11.799999999999997</v>
      </c>
      <c r="R65" s="37">
        <v>4.5500000000000007</v>
      </c>
      <c r="S65" s="37">
        <v>16.699999999999996</v>
      </c>
      <c r="T65" s="37">
        <v>1.8394648829431368</v>
      </c>
      <c r="U65" s="37">
        <v>12.000000000000004</v>
      </c>
      <c r="V65" s="37">
        <v>10.5</v>
      </c>
      <c r="W65" s="37">
        <v>4.5762711864406782</v>
      </c>
      <c r="X65" s="37">
        <v>13.333333333333336</v>
      </c>
      <c r="Y65" s="37">
        <v>11.355932203389834</v>
      </c>
      <c r="Z65" s="37">
        <v>-17.5</v>
      </c>
      <c r="AA65" s="37">
        <v>5.4644808743169371</v>
      </c>
      <c r="AB65" s="37">
        <v>7.3333333333333286</v>
      </c>
      <c r="AC65" s="64">
        <v>-3.511705685618729</v>
      </c>
      <c r="AD65" s="64">
        <v>-1.3377926421404709</v>
      </c>
      <c r="AE65" s="64">
        <v>-15.551839464882939</v>
      </c>
      <c r="AF65" s="64">
        <v>-2.1812080536912788</v>
      </c>
    </row>
    <row r="66" spans="1:32" x14ac:dyDescent="0.25">
      <c r="A66" s="206" t="s">
        <v>108</v>
      </c>
      <c r="B66" s="37">
        <v>-26.25</v>
      </c>
      <c r="C66" s="38">
        <v>-4.7</v>
      </c>
      <c r="D66" s="38">
        <v>-38.4</v>
      </c>
      <c r="E66" s="38">
        <v>-0.35000000000000142</v>
      </c>
      <c r="F66" s="37">
        <v>2.3999999999999986</v>
      </c>
      <c r="G66" s="37">
        <v>21.4</v>
      </c>
      <c r="H66" s="37">
        <v>45</v>
      </c>
      <c r="I66" s="38">
        <v>7.2999999999999972</v>
      </c>
      <c r="J66" s="38">
        <v>26.849999999999998</v>
      </c>
      <c r="K66" s="37">
        <v>20.550000000000004</v>
      </c>
      <c r="L66" s="37">
        <v>30.9</v>
      </c>
      <c r="M66" s="37">
        <v>12.749999999999996</v>
      </c>
      <c r="N66" s="37">
        <v>22.45</v>
      </c>
      <c r="O66" s="37">
        <v>37.099999999999994</v>
      </c>
      <c r="P66" s="37">
        <v>23.9</v>
      </c>
      <c r="Q66" s="37">
        <v>12.449999999999992</v>
      </c>
      <c r="R66" s="37">
        <v>26.25</v>
      </c>
      <c r="S66" s="37">
        <v>35.049999999999997</v>
      </c>
      <c r="T66" s="37">
        <v>6.5217391304347885</v>
      </c>
      <c r="U66" s="37">
        <v>14.666666666666661</v>
      </c>
      <c r="V66" s="37">
        <v>19.000000000000004</v>
      </c>
      <c r="W66" s="37">
        <v>14.915254237288138</v>
      </c>
      <c r="X66" s="37">
        <v>31.666666666666664</v>
      </c>
      <c r="Y66" s="37">
        <v>17.288135593220339</v>
      </c>
      <c r="Z66" s="37">
        <v>-2.3333333333333357</v>
      </c>
      <c r="AA66" s="37">
        <v>15.027322404371581</v>
      </c>
      <c r="AB66" s="37">
        <v>14.333333333333329</v>
      </c>
      <c r="AC66" s="64">
        <v>0.66889632107023544</v>
      </c>
      <c r="AD66" s="64">
        <v>6.3545150501672261</v>
      </c>
      <c r="AE66" s="64">
        <v>18.227424749163884</v>
      </c>
      <c r="AF66" s="64">
        <v>15.604026845637584</v>
      </c>
    </row>
    <row r="67" spans="1:32" x14ac:dyDescent="0.25">
      <c r="A67" s="206" t="s">
        <v>109</v>
      </c>
      <c r="B67" s="37">
        <v>-2.6500000000000057</v>
      </c>
      <c r="C67" s="38">
        <v>30.8</v>
      </c>
      <c r="D67" s="38">
        <v>-7.4</v>
      </c>
      <c r="E67" s="38">
        <v>13.250000000000007</v>
      </c>
      <c r="F67" s="37">
        <v>0</v>
      </c>
      <c r="G67" s="37">
        <v>28.950000000000003</v>
      </c>
      <c r="H67" s="37">
        <v>27.199999999999996</v>
      </c>
      <c r="I67" s="38">
        <v>9.5500000000000043</v>
      </c>
      <c r="J67" s="38">
        <v>23.95</v>
      </c>
      <c r="K67" s="37">
        <v>26.900000000000002</v>
      </c>
      <c r="L67" s="37">
        <v>22.349999999999998</v>
      </c>
      <c r="M67" s="37">
        <v>20.099999999999998</v>
      </c>
      <c r="N67" s="37">
        <v>18.5</v>
      </c>
      <c r="O67" s="37">
        <v>15.449999999999996</v>
      </c>
      <c r="P67" s="37">
        <v>12.7</v>
      </c>
      <c r="Q67" s="37">
        <v>-2.2999999999999972</v>
      </c>
      <c r="R67" s="37">
        <v>12.099999999999998</v>
      </c>
      <c r="S67" s="37">
        <v>14.949999999999996</v>
      </c>
      <c r="T67" s="37">
        <v>2.6755852842809311</v>
      </c>
      <c r="U67" s="37">
        <v>8.4999999999999929</v>
      </c>
      <c r="V67" s="37">
        <v>13.5</v>
      </c>
      <c r="W67" s="37">
        <v>14.237288135593221</v>
      </c>
      <c r="X67" s="37">
        <v>15.833333333333336</v>
      </c>
      <c r="Y67" s="37">
        <v>7.7966101694915224</v>
      </c>
      <c r="Z67" s="37">
        <v>-12.5</v>
      </c>
      <c r="AA67" s="37">
        <v>6.2841530054644821</v>
      </c>
      <c r="AB67" s="37">
        <v>7.3333333333333286</v>
      </c>
      <c r="AC67" s="64">
        <v>-2.341137123745817</v>
      </c>
      <c r="AD67" s="64">
        <v>1.1705685618729049</v>
      </c>
      <c r="AE67" s="64">
        <v>10.367892976588628</v>
      </c>
      <c r="AF67" s="64">
        <v>7.885906040268452</v>
      </c>
    </row>
    <row r="68" spans="1:32" x14ac:dyDescent="0.25">
      <c r="A68" s="206" t="s">
        <v>110</v>
      </c>
      <c r="B68" s="71">
        <v>-46.95</v>
      </c>
      <c r="C68" s="38">
        <v>12.05</v>
      </c>
      <c r="D68" s="38">
        <v>-69.8</v>
      </c>
      <c r="E68" s="38">
        <v>-33.700000000000003</v>
      </c>
      <c r="F68" s="37">
        <v>11.600000000000001</v>
      </c>
      <c r="G68" s="37">
        <v>-16.2</v>
      </c>
      <c r="H68" s="71">
        <v>3.6999999999999957</v>
      </c>
      <c r="I68" s="38">
        <v>5.45</v>
      </c>
      <c r="J68" s="38">
        <v>-13.249999999999993</v>
      </c>
      <c r="K68" s="37">
        <v>-9.9500000000000028</v>
      </c>
      <c r="L68" s="37">
        <v>2.7999999999999972</v>
      </c>
      <c r="M68" s="37">
        <v>-12.900000000000006</v>
      </c>
      <c r="N68" s="37">
        <v>-15.850000000000001</v>
      </c>
      <c r="O68" s="37">
        <v>-6.75</v>
      </c>
      <c r="P68" s="37">
        <v>-29.4</v>
      </c>
      <c r="Q68" s="37">
        <v>-21.4</v>
      </c>
      <c r="R68" s="37">
        <v>-17.75</v>
      </c>
      <c r="S68" s="37">
        <v>-13.400000000000002</v>
      </c>
      <c r="T68" s="37">
        <v>-13.043478260869563</v>
      </c>
      <c r="U68" s="37">
        <v>-4.5</v>
      </c>
      <c r="V68" s="37">
        <v>-8.8333333333333393</v>
      </c>
      <c r="W68" s="37">
        <v>-6.9491525423728859</v>
      </c>
      <c r="X68" s="37">
        <v>-1.5</v>
      </c>
      <c r="Y68" s="37">
        <v>-10.169491525423737</v>
      </c>
      <c r="Z68" s="37">
        <v>-42.166666666666664</v>
      </c>
      <c r="AA68" s="37">
        <v>-7.1038251366120164</v>
      </c>
      <c r="AB68" s="37">
        <v>-6.1666666666666714</v>
      </c>
      <c r="AC68" s="64">
        <v>-32.441471571906355</v>
      </c>
      <c r="AD68" s="64">
        <v>-17.892976588628766</v>
      </c>
      <c r="AE68" s="64">
        <v>-21.404682274247492</v>
      </c>
      <c r="AF68" s="64">
        <v>-27.516778523489936</v>
      </c>
    </row>
    <row r="69" spans="1:32" ht="14.25" customHeight="1" x14ac:dyDescent="0.25">
      <c r="A69" s="206" t="s">
        <v>111</v>
      </c>
      <c r="B69" s="37">
        <v>-58.05</v>
      </c>
      <c r="C69" s="38">
        <v>-29.5</v>
      </c>
      <c r="D69" s="38">
        <v>-76.400000000000006</v>
      </c>
      <c r="E69" s="38">
        <v>-49.900000000000006</v>
      </c>
      <c r="F69" s="37">
        <v>12.800000000000004</v>
      </c>
      <c r="G69" s="37">
        <v>-18.2</v>
      </c>
      <c r="H69" s="37">
        <v>16.500000000000004</v>
      </c>
      <c r="I69" s="38">
        <v>20.9</v>
      </c>
      <c r="J69" s="38">
        <v>-6.9499999999999993</v>
      </c>
      <c r="K69" s="37">
        <v>-2.7000000000000028</v>
      </c>
      <c r="L69" s="37">
        <v>-7.1500000000000021</v>
      </c>
      <c r="M69" s="37">
        <v>-10.75</v>
      </c>
      <c r="N69" s="37">
        <v>-22.250000000000007</v>
      </c>
      <c r="O69" s="37">
        <v>0.30000000000000426</v>
      </c>
      <c r="P69" s="37">
        <v>-35.1</v>
      </c>
      <c r="Q69" s="37">
        <v>-29.549999999999994</v>
      </c>
      <c r="R69" s="37">
        <v>-4.9000000000000057</v>
      </c>
      <c r="S69" s="37">
        <v>-10.400000000000006</v>
      </c>
      <c r="T69" s="37">
        <v>-20.066889632107028</v>
      </c>
      <c r="U69" s="37">
        <v>-4.3333333333333286</v>
      </c>
      <c r="V69" s="37">
        <v>-12.666666666666664</v>
      </c>
      <c r="W69" s="37">
        <v>-14.745762711864408</v>
      </c>
      <c r="X69" s="37">
        <v>-11.333333333333336</v>
      </c>
      <c r="Y69" s="37">
        <v>-21.694915254237294</v>
      </c>
      <c r="Z69" s="37">
        <v>-40.333333333333336</v>
      </c>
      <c r="AA69" s="37">
        <v>-22.950819672131146</v>
      </c>
      <c r="AB69" s="37">
        <v>-19.666666666666668</v>
      </c>
      <c r="AC69" s="64">
        <v>-37.625418060200673</v>
      </c>
      <c r="AD69" s="64">
        <v>-22.240802675585286</v>
      </c>
      <c r="AE69" s="64">
        <v>-30.76923076923077</v>
      </c>
      <c r="AF69" s="64">
        <v>-32.885906040268452</v>
      </c>
    </row>
    <row r="70" spans="1:32" x14ac:dyDescent="0.25">
      <c r="A70" s="206" t="s">
        <v>112</v>
      </c>
      <c r="B70" s="37">
        <v>-12.600000000000001</v>
      </c>
      <c r="C70" s="38">
        <v>-26.4</v>
      </c>
      <c r="D70" s="38">
        <v>-21.5</v>
      </c>
      <c r="E70" s="38">
        <v>22.5</v>
      </c>
      <c r="F70" s="37">
        <v>5.7999999999999972</v>
      </c>
      <c r="G70" s="37">
        <v>16.75</v>
      </c>
      <c r="H70" s="37">
        <v>21.650000000000002</v>
      </c>
      <c r="I70" s="38">
        <v>2.6999999999999957</v>
      </c>
      <c r="J70" s="38">
        <v>9.8500000000000014</v>
      </c>
      <c r="K70" s="37">
        <v>18.8</v>
      </c>
      <c r="L70" s="37">
        <v>10.949999999999996</v>
      </c>
      <c r="M70" s="37">
        <v>-2.2999999999999972</v>
      </c>
      <c r="N70" s="37">
        <v>3.5999999999999979</v>
      </c>
      <c r="O70" s="37">
        <v>4.0000000000000071</v>
      </c>
      <c r="P70" s="37">
        <v>-12</v>
      </c>
      <c r="Q70" s="37">
        <v>1.0500000000000007</v>
      </c>
      <c r="R70" s="37">
        <v>-0.99999999999999289</v>
      </c>
      <c r="S70" s="37">
        <v>-3.6500000000000057</v>
      </c>
      <c r="T70" s="37">
        <v>-1.3377926421404709</v>
      </c>
      <c r="U70" s="37">
        <v>11.499999999999996</v>
      </c>
      <c r="V70" s="37">
        <v>3.8333333333333357</v>
      </c>
      <c r="W70" s="37">
        <v>-7.6271186440677994</v>
      </c>
      <c r="X70" s="37">
        <v>1.6666666666666679</v>
      </c>
      <c r="Y70" s="37">
        <v>-5.5932203389830448</v>
      </c>
      <c r="Z70" s="37">
        <v>-20.333333333333336</v>
      </c>
      <c r="AA70" s="37">
        <v>13.11475409836066</v>
      </c>
      <c r="AB70" s="37">
        <v>2</v>
      </c>
      <c r="AC70" s="64">
        <v>-21.739130434782609</v>
      </c>
      <c r="AD70" s="64">
        <v>-1.0033444816053532</v>
      </c>
      <c r="AE70" s="64">
        <v>18.729096989966557</v>
      </c>
      <c r="AF70" s="64">
        <v>-15.939597315436245</v>
      </c>
    </row>
    <row r="71" spans="1:32" s="1" customFormat="1" ht="14.25" customHeight="1" x14ac:dyDescent="0.25">
      <c r="A71" s="472" t="s">
        <v>113</v>
      </c>
      <c r="B71" s="472"/>
      <c r="C71" s="472"/>
      <c r="D71" s="472"/>
      <c r="E71" s="472"/>
      <c r="F71" s="472"/>
      <c r="G71" s="472"/>
      <c r="H71" s="472"/>
      <c r="I71" s="472"/>
      <c r="J71" s="82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64"/>
      <c r="AD71" s="64"/>
      <c r="AE71" s="64"/>
      <c r="AF71" s="64"/>
    </row>
    <row r="72" spans="1:32" ht="14.25" customHeight="1" x14ac:dyDescent="0.25">
      <c r="A72" s="204" t="s">
        <v>114</v>
      </c>
      <c r="B72" s="82">
        <v>20.19166666666667</v>
      </c>
      <c r="C72" s="82">
        <v>31.058333333333334</v>
      </c>
      <c r="D72" s="82">
        <v>15.35</v>
      </c>
      <c r="E72" s="82">
        <v>30.433333333333334</v>
      </c>
      <c r="F72" s="82">
        <v>74.325000000000003</v>
      </c>
      <c r="G72" s="82">
        <v>63.774999999999999</v>
      </c>
      <c r="H72" s="82">
        <v>60.408333333333331</v>
      </c>
      <c r="I72" s="82">
        <v>60.608333333333327</v>
      </c>
      <c r="J72" s="82">
        <v>55.233333333333327</v>
      </c>
      <c r="K72" s="82">
        <v>46.675000000000004</v>
      </c>
      <c r="L72" s="82">
        <v>46.449999999999996</v>
      </c>
      <c r="M72" s="82">
        <v>40.725000000000001</v>
      </c>
      <c r="N72" s="82">
        <f>AVERAGE(N73:N75)</f>
        <v>36.275000000000006</v>
      </c>
      <c r="O72" s="82">
        <v>48.1</v>
      </c>
      <c r="P72" s="82">
        <v>38.300000000000004</v>
      </c>
      <c r="Q72" s="82">
        <v>40.241666666666667</v>
      </c>
      <c r="R72" s="82">
        <v>45.083333333333336</v>
      </c>
      <c r="S72" s="82">
        <v>46.008333333333333</v>
      </c>
      <c r="T72" s="82">
        <v>40.83054626532887</v>
      </c>
      <c r="U72" s="82">
        <v>46.166666666666664</v>
      </c>
      <c r="V72" s="82">
        <v>42.833333333333336</v>
      </c>
      <c r="W72" s="82">
        <v>46.101694915254235</v>
      </c>
      <c r="X72" s="82">
        <v>43.25</v>
      </c>
      <c r="Y72" s="82">
        <v>41.638418079096041</v>
      </c>
      <c r="Z72" s="82">
        <v>33.083333333333336</v>
      </c>
      <c r="AA72" s="82">
        <v>38.196814562002281</v>
      </c>
      <c r="AB72" s="82">
        <v>38.611111111111107</v>
      </c>
      <c r="AC72" s="82">
        <v>37.4860646599777</v>
      </c>
      <c r="AD72" s="82">
        <v>34.057971014492757</v>
      </c>
      <c r="AE72" s="82">
        <v>32.720178372352287</v>
      </c>
      <c r="AF72" s="82">
        <v>35.151006711409394</v>
      </c>
    </row>
    <row r="73" spans="1:32" x14ac:dyDescent="0.25">
      <c r="A73" s="211" t="s">
        <v>115</v>
      </c>
      <c r="B73" s="37">
        <v>31.1</v>
      </c>
      <c r="C73" s="38">
        <v>44.05</v>
      </c>
      <c r="D73" s="38">
        <v>31.65</v>
      </c>
      <c r="E73" s="38">
        <v>46.9</v>
      </c>
      <c r="F73" s="37">
        <v>54.65</v>
      </c>
      <c r="G73" s="37">
        <v>50</v>
      </c>
      <c r="H73" s="37">
        <v>57.6</v>
      </c>
      <c r="I73" s="38">
        <v>61.150000000000006</v>
      </c>
      <c r="J73" s="38">
        <v>61.45</v>
      </c>
      <c r="K73" s="37">
        <v>56.05</v>
      </c>
      <c r="L73" s="37">
        <v>58.2</v>
      </c>
      <c r="M73" s="37">
        <v>40.700000000000003</v>
      </c>
      <c r="N73" s="37">
        <v>50.2</v>
      </c>
      <c r="O73" s="37">
        <v>48.1</v>
      </c>
      <c r="P73" s="37">
        <v>46.75</v>
      </c>
      <c r="Q73" s="37">
        <v>51.15</v>
      </c>
      <c r="R73" s="37">
        <v>47.8</v>
      </c>
      <c r="S73" s="37">
        <v>50.7</v>
      </c>
      <c r="T73" s="37">
        <v>49.832775919732441</v>
      </c>
      <c r="U73" s="37">
        <v>51.666666666666664</v>
      </c>
      <c r="V73" s="37">
        <v>52.833333333333329</v>
      </c>
      <c r="W73" s="37">
        <v>53.898305084745765</v>
      </c>
      <c r="X73" s="37">
        <v>52.166666666666671</v>
      </c>
      <c r="Y73" s="37">
        <v>49.66101694915254</v>
      </c>
      <c r="Z73" s="37">
        <v>47</v>
      </c>
      <c r="AA73" s="37">
        <v>46.928327645051198</v>
      </c>
      <c r="AB73" s="37">
        <v>44.166666666666664</v>
      </c>
      <c r="AC73" s="64">
        <v>53.34448160535117</v>
      </c>
      <c r="AD73" s="64">
        <v>35.618729096989966</v>
      </c>
      <c r="AE73" s="64">
        <v>36.120401337792643</v>
      </c>
      <c r="AF73" s="64">
        <v>45.63758389261745</v>
      </c>
    </row>
    <row r="74" spans="1:32" x14ac:dyDescent="0.25">
      <c r="A74" s="211" t="s">
        <v>116</v>
      </c>
      <c r="B74" s="35">
        <v>16.500000000000007</v>
      </c>
      <c r="C74" s="38">
        <v>24.625</v>
      </c>
      <c r="D74" s="38">
        <v>6.6749999999999972</v>
      </c>
      <c r="E74" s="38">
        <v>25.4</v>
      </c>
      <c r="F74" s="37">
        <v>83.424999999999997</v>
      </c>
      <c r="G74" s="37">
        <v>69.924999999999997</v>
      </c>
      <c r="H74" s="35">
        <v>59.524999999999999</v>
      </c>
      <c r="I74" s="38">
        <v>59.8</v>
      </c>
      <c r="J74" s="38">
        <v>42.674999999999997</v>
      </c>
      <c r="K74" s="37">
        <v>40.200000000000003</v>
      </c>
      <c r="L74" s="37">
        <v>41.55</v>
      </c>
      <c r="M74" s="37">
        <v>40.5</v>
      </c>
      <c r="N74" s="37">
        <v>28.85</v>
      </c>
      <c r="O74" s="37">
        <v>48.7</v>
      </c>
      <c r="P74" s="37">
        <v>35.049999999999997</v>
      </c>
      <c r="Q74" s="37">
        <v>31.6</v>
      </c>
      <c r="R74" s="37">
        <v>41.45</v>
      </c>
      <c r="S74" s="37">
        <v>44.55</v>
      </c>
      <c r="T74" s="37">
        <v>34.197324414715716</v>
      </c>
      <c r="U74" s="37">
        <v>41.666666666666671</v>
      </c>
      <c r="V74" s="37">
        <v>37.333333333333336</v>
      </c>
      <c r="W74" s="37">
        <v>39.406779661016941</v>
      </c>
      <c r="X74" s="37">
        <v>39.833333333333329</v>
      </c>
      <c r="Y74" s="37">
        <v>36.86440677966101</v>
      </c>
      <c r="Z74" s="37">
        <v>25.333333333333332</v>
      </c>
      <c r="AA74" s="37">
        <v>34.470989761092149</v>
      </c>
      <c r="AB74" s="37">
        <v>35.416666666666664</v>
      </c>
      <c r="AC74" s="64">
        <v>28.929765886287619</v>
      </c>
      <c r="AD74" s="64">
        <v>33.444816053511708</v>
      </c>
      <c r="AE74" s="64">
        <v>29.515050167224082</v>
      </c>
      <c r="AF74" s="64">
        <v>30.285234899328863</v>
      </c>
    </row>
    <row r="75" spans="1:32" x14ac:dyDescent="0.25">
      <c r="A75" s="212" t="s">
        <v>117</v>
      </c>
      <c r="B75" s="71">
        <v>12.975000000000001</v>
      </c>
      <c r="C75" s="38">
        <v>24.5</v>
      </c>
      <c r="D75" s="38">
        <v>7.7250000000000014</v>
      </c>
      <c r="E75" s="38">
        <v>19.000000000000004</v>
      </c>
      <c r="F75" s="37">
        <v>84.9</v>
      </c>
      <c r="G75" s="37">
        <v>71.400000000000006</v>
      </c>
      <c r="H75" s="71">
        <v>64.099999999999994</v>
      </c>
      <c r="I75" s="38">
        <v>60.875</v>
      </c>
      <c r="J75" s="38">
        <v>61.575000000000003</v>
      </c>
      <c r="K75" s="37">
        <v>43.774999999999999</v>
      </c>
      <c r="L75" s="37">
        <v>39.599999999999994</v>
      </c>
      <c r="M75" s="37">
        <v>40.975000000000001</v>
      </c>
      <c r="N75" s="37">
        <v>29.775000000000002</v>
      </c>
      <c r="O75" s="37">
        <v>47.5</v>
      </c>
      <c r="P75" s="37">
        <v>33.1</v>
      </c>
      <c r="Q75" s="37">
        <v>37.975000000000001</v>
      </c>
      <c r="R75" s="37">
        <v>46</v>
      </c>
      <c r="S75" s="37">
        <v>42.774999999999999</v>
      </c>
      <c r="T75" s="37">
        <v>38.461538461538467</v>
      </c>
      <c r="U75" s="37">
        <v>45.166666666666664</v>
      </c>
      <c r="V75" s="37">
        <v>38.333333333333329</v>
      </c>
      <c r="W75" s="37">
        <v>45</v>
      </c>
      <c r="X75" s="37">
        <v>37.75</v>
      </c>
      <c r="Y75" s="37">
        <v>38.389830508474574</v>
      </c>
      <c r="Z75" s="37">
        <v>26.916666666666668</v>
      </c>
      <c r="AA75" s="37">
        <v>33.191126279863482</v>
      </c>
      <c r="AB75" s="37">
        <v>36.25</v>
      </c>
      <c r="AC75" s="64">
        <v>30.18394648829431</v>
      </c>
      <c r="AD75" s="64">
        <v>33.110367892976591</v>
      </c>
      <c r="AE75" s="64">
        <v>32.525083612040135</v>
      </c>
      <c r="AF75" s="64">
        <v>29.530201342281877</v>
      </c>
    </row>
    <row r="76" spans="1:32" s="1" customFormat="1" ht="14.25" customHeight="1" x14ac:dyDescent="0.25">
      <c r="A76" s="471" t="s">
        <v>151</v>
      </c>
      <c r="B76" s="471"/>
      <c r="C76" s="471"/>
      <c r="D76" s="471"/>
      <c r="E76" s="471"/>
      <c r="F76" s="471"/>
      <c r="G76" s="471"/>
      <c r="H76" s="471"/>
      <c r="I76" s="471"/>
      <c r="J76" s="144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64"/>
      <c r="AD76" s="64"/>
      <c r="AE76" s="64"/>
      <c r="AF76" s="64"/>
    </row>
    <row r="77" spans="1:32" ht="14.25" customHeight="1" x14ac:dyDescent="0.25">
      <c r="A77" s="204" t="s">
        <v>119</v>
      </c>
      <c r="B77" s="82">
        <v>23.774999999999995</v>
      </c>
      <c r="C77" s="82">
        <v>42.208333333333336</v>
      </c>
      <c r="D77" s="82">
        <v>21.425000000000001</v>
      </c>
      <c r="E77" s="82">
        <v>32.891666666666673</v>
      </c>
      <c r="F77" s="82">
        <v>32.766666666666666</v>
      </c>
      <c r="G77" s="82">
        <v>44.508333333333333</v>
      </c>
      <c r="H77" s="82">
        <v>45.816666666666663</v>
      </c>
      <c r="I77" s="82">
        <v>49.225000000000001</v>
      </c>
      <c r="J77" s="82">
        <v>55.225000000000001</v>
      </c>
      <c r="K77" s="82">
        <v>39.908333333333331</v>
      </c>
      <c r="L77" s="82">
        <v>52.4</v>
      </c>
      <c r="M77" s="82">
        <v>54.725000000000001</v>
      </c>
      <c r="N77" s="82">
        <f>AVERAGE(N78:N80)</f>
        <v>43.43333333333333</v>
      </c>
      <c r="O77" s="82">
        <v>52.566666666666663</v>
      </c>
      <c r="P77" s="82">
        <v>44.266666666666659</v>
      </c>
      <c r="Q77" s="82">
        <v>45.641666666666673</v>
      </c>
      <c r="R77" s="82">
        <v>49.833333333333336</v>
      </c>
      <c r="S77" s="82">
        <v>51.475000000000001</v>
      </c>
      <c r="T77" s="82">
        <v>48.439241917502784</v>
      </c>
      <c r="U77" s="82">
        <v>53.861111111111107</v>
      </c>
      <c r="V77" s="82">
        <v>52.861111111111107</v>
      </c>
      <c r="W77" s="82">
        <v>52.853107344632768</v>
      </c>
      <c r="X77" s="82">
        <v>50.30555555555555</v>
      </c>
      <c r="Y77" s="82">
        <v>50.677966101694913</v>
      </c>
      <c r="Z77" s="82">
        <v>40.527777777777779</v>
      </c>
      <c r="AA77" s="82">
        <v>44.226393629124004</v>
      </c>
      <c r="AB77" s="82">
        <v>48.944444444444457</v>
      </c>
      <c r="AC77" s="82">
        <v>42.168338907469341</v>
      </c>
      <c r="AD77" s="82">
        <v>41.666666666666664</v>
      </c>
      <c r="AE77" s="82">
        <v>41.638795986622078</v>
      </c>
      <c r="AF77" s="82">
        <v>45.162192393736014</v>
      </c>
    </row>
    <row r="78" spans="1:32" x14ac:dyDescent="0.25">
      <c r="A78" s="211" t="s">
        <v>115</v>
      </c>
      <c r="B78" s="37">
        <v>37.799999999999997</v>
      </c>
      <c r="C78" s="38">
        <v>51.3</v>
      </c>
      <c r="D78" s="38">
        <v>38.700000000000003</v>
      </c>
      <c r="E78" s="38">
        <v>51.95</v>
      </c>
      <c r="F78" s="37">
        <v>50.6</v>
      </c>
      <c r="G78" s="37">
        <v>56.95</v>
      </c>
      <c r="H78" s="37">
        <v>50.35</v>
      </c>
      <c r="I78" s="38">
        <v>57.35</v>
      </c>
      <c r="J78" s="38">
        <v>60.1</v>
      </c>
      <c r="K78" s="37">
        <v>55.55</v>
      </c>
      <c r="L78" s="37">
        <v>55.45</v>
      </c>
      <c r="M78" s="37">
        <v>53.05</v>
      </c>
      <c r="N78" s="37">
        <v>52.4</v>
      </c>
      <c r="O78" s="37">
        <v>52.75</v>
      </c>
      <c r="P78" s="37">
        <v>53.55</v>
      </c>
      <c r="Q78" s="37">
        <v>57.05</v>
      </c>
      <c r="R78" s="37">
        <v>52.35</v>
      </c>
      <c r="S78" s="37">
        <v>56.8</v>
      </c>
      <c r="T78" s="37">
        <v>58.361204013377929</v>
      </c>
      <c r="U78" s="37">
        <v>56.166666666666664</v>
      </c>
      <c r="V78" s="37">
        <v>65.666666666666671</v>
      </c>
      <c r="W78" s="37">
        <v>55.932203389830505</v>
      </c>
      <c r="X78" s="37">
        <v>59.333333333333336</v>
      </c>
      <c r="Y78" s="37">
        <v>57.118644067796609</v>
      </c>
      <c r="Z78" s="37">
        <v>54.833333333333336</v>
      </c>
      <c r="AA78" s="37">
        <v>52.389078498293514</v>
      </c>
      <c r="AB78" s="37">
        <v>56.833333333333336</v>
      </c>
      <c r="AC78" s="64">
        <v>58.528428093645488</v>
      </c>
      <c r="AD78" s="64">
        <v>46.989966555183948</v>
      </c>
      <c r="AE78" s="64">
        <v>49.498327759197323</v>
      </c>
      <c r="AF78" s="64">
        <v>57.382550335570471</v>
      </c>
    </row>
    <row r="79" spans="1:32" x14ac:dyDescent="0.25">
      <c r="A79" s="211" t="s">
        <v>116</v>
      </c>
      <c r="B79" s="37">
        <v>18.725000000000001</v>
      </c>
      <c r="C79" s="38">
        <v>36.6</v>
      </c>
      <c r="D79" s="38">
        <v>13.225000000000001</v>
      </c>
      <c r="E79" s="38">
        <v>20.324999999999999</v>
      </c>
      <c r="F79" s="37">
        <v>22.125</v>
      </c>
      <c r="G79" s="37">
        <v>38.299999999999997</v>
      </c>
      <c r="H79" s="37">
        <v>42.75</v>
      </c>
      <c r="I79" s="38">
        <v>44.15</v>
      </c>
      <c r="J79" s="38">
        <v>52</v>
      </c>
      <c r="K79" s="37">
        <v>30.125</v>
      </c>
      <c r="L79" s="37">
        <v>50</v>
      </c>
      <c r="M79" s="37">
        <v>49.225000000000001</v>
      </c>
      <c r="N79" s="37">
        <v>41.924999999999997</v>
      </c>
      <c r="O79" s="37">
        <v>53.45</v>
      </c>
      <c r="P79" s="37">
        <v>40.15</v>
      </c>
      <c r="Q79" s="37">
        <v>41.900000000000006</v>
      </c>
      <c r="R79" s="37">
        <v>46.024999999999999</v>
      </c>
      <c r="S79" s="37">
        <v>50.55</v>
      </c>
      <c r="T79" s="37">
        <v>41.638795986622078</v>
      </c>
      <c r="U79" s="37">
        <v>49</v>
      </c>
      <c r="V79" s="37">
        <v>46.25</v>
      </c>
      <c r="W79" s="37">
        <v>49.83050847457627</v>
      </c>
      <c r="X79" s="37">
        <v>45.833333333333329</v>
      </c>
      <c r="Y79" s="37">
        <v>47.288135593220332</v>
      </c>
      <c r="Z79" s="37">
        <v>31.666666666666668</v>
      </c>
      <c r="AA79" s="37">
        <v>40.443686006825935</v>
      </c>
      <c r="AB79" s="37">
        <v>46.083333333333343</v>
      </c>
      <c r="AC79" s="64">
        <v>34.030100334448157</v>
      </c>
      <c r="AD79" s="64">
        <v>38.545150501672239</v>
      </c>
      <c r="AE79" s="64">
        <v>36.789297658862878</v>
      </c>
      <c r="AF79" s="64">
        <v>37.75167785234899</v>
      </c>
    </row>
    <row r="80" spans="1:32" x14ac:dyDescent="0.25">
      <c r="A80" s="212" t="s">
        <v>117</v>
      </c>
      <c r="B80" s="37">
        <v>14.799999999999997</v>
      </c>
      <c r="C80" s="38">
        <v>38.725000000000001</v>
      </c>
      <c r="D80" s="38">
        <v>12.350000000000001</v>
      </c>
      <c r="E80" s="38">
        <v>26.400000000000002</v>
      </c>
      <c r="F80" s="37">
        <v>25.574999999999999</v>
      </c>
      <c r="G80" s="37">
        <v>38.274999999999999</v>
      </c>
      <c r="H80" s="37">
        <v>44.35</v>
      </c>
      <c r="I80" s="38">
        <v>46.174999999999997</v>
      </c>
      <c r="J80" s="38">
        <v>53.575000000000003</v>
      </c>
      <c r="K80" s="37">
        <v>34.049999999999997</v>
      </c>
      <c r="L80" s="37">
        <v>51.75</v>
      </c>
      <c r="M80" s="37">
        <v>61.900000000000006</v>
      </c>
      <c r="N80" s="37">
        <v>35.975000000000001</v>
      </c>
      <c r="O80" s="37">
        <v>51.5</v>
      </c>
      <c r="P80" s="37">
        <v>39.1</v>
      </c>
      <c r="Q80" s="37">
        <v>37.975000000000001</v>
      </c>
      <c r="R80" s="37">
        <v>51.125</v>
      </c>
      <c r="S80" s="37">
        <v>47.075000000000003</v>
      </c>
      <c r="T80" s="37">
        <v>45.317725752508366</v>
      </c>
      <c r="U80" s="37">
        <v>56.416666666666671</v>
      </c>
      <c r="V80" s="37">
        <v>46.666666666666657</v>
      </c>
      <c r="W80" s="37">
        <v>52.79661016949153</v>
      </c>
      <c r="X80" s="37">
        <v>45.75</v>
      </c>
      <c r="Y80" s="37">
        <v>47.627118644067792</v>
      </c>
      <c r="Z80" s="37">
        <v>35.083333333333329</v>
      </c>
      <c r="AA80" s="37">
        <v>39.846416382252563</v>
      </c>
      <c r="AB80" s="37">
        <v>43.916666666666671</v>
      </c>
      <c r="AC80" s="64">
        <v>33.946488294314378</v>
      </c>
      <c r="AD80" s="64">
        <v>39.464882943143813</v>
      </c>
      <c r="AE80" s="64">
        <v>38.628762541806019</v>
      </c>
      <c r="AF80" s="64">
        <v>40.352348993288587</v>
      </c>
    </row>
    <row r="81" spans="1:32" s="1" customFormat="1" ht="14.25" customHeight="1" x14ac:dyDescent="0.25">
      <c r="A81" s="472" t="s">
        <v>152</v>
      </c>
      <c r="B81" s="472"/>
      <c r="C81" s="472"/>
      <c r="D81" s="472"/>
      <c r="E81" s="472"/>
      <c r="F81" s="472"/>
      <c r="G81" s="472"/>
      <c r="H81" s="472"/>
      <c r="I81" s="472"/>
      <c r="J81" s="144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64"/>
      <c r="AD81" s="64"/>
      <c r="AE81" s="64"/>
      <c r="AF81" s="64"/>
    </row>
    <row r="82" spans="1:32" ht="14.25" customHeight="1" x14ac:dyDescent="0.25">
      <c r="A82" s="215" t="s">
        <v>121</v>
      </c>
      <c r="B82" s="149">
        <v>57.400000000000006</v>
      </c>
      <c r="C82" s="150">
        <v>49.050000000000004</v>
      </c>
      <c r="D82" s="150">
        <v>56</v>
      </c>
      <c r="E82" s="150">
        <v>46.449999999999996</v>
      </c>
      <c r="F82" s="82">
        <v>57</v>
      </c>
      <c r="G82" s="20">
        <v>26.600000000000005</v>
      </c>
      <c r="H82" s="373">
        <v>23.65</v>
      </c>
      <c r="I82" s="150">
        <v>30.150000000000002</v>
      </c>
      <c r="J82" s="150">
        <v>14.8</v>
      </c>
      <c r="K82" s="82">
        <v>4.5</v>
      </c>
      <c r="L82" s="82">
        <v>31.450000000000003</v>
      </c>
      <c r="M82" s="82">
        <v>13.299999999999997</v>
      </c>
      <c r="N82" s="82">
        <v>27.050000000000004</v>
      </c>
      <c r="O82" s="82">
        <v>26.95</v>
      </c>
      <c r="P82" s="82">
        <v>34.5</v>
      </c>
      <c r="Q82" s="82">
        <v>34.1</v>
      </c>
      <c r="R82" s="82">
        <v>30.749999999999996</v>
      </c>
      <c r="S82" s="82">
        <v>28.1</v>
      </c>
      <c r="T82" s="82">
        <v>31.270903010033443</v>
      </c>
      <c r="U82" s="82">
        <v>39.5</v>
      </c>
      <c r="V82" s="82">
        <v>18.666666666666671</v>
      </c>
      <c r="W82" s="82">
        <v>24.745762711864408</v>
      </c>
      <c r="X82" s="82">
        <v>22.333333333333339</v>
      </c>
      <c r="Y82" s="82">
        <v>22.542372881355927</v>
      </c>
      <c r="Z82" s="82">
        <v>35.833333333333336</v>
      </c>
      <c r="AA82" s="82">
        <v>34.699453551912569</v>
      </c>
      <c r="AB82" s="82">
        <v>17.833333333333332</v>
      </c>
      <c r="AC82" s="82">
        <v>19.397993311036789</v>
      </c>
      <c r="AD82" s="82">
        <v>28.42809364548495</v>
      </c>
      <c r="AE82" s="82">
        <v>41.471571906354512</v>
      </c>
      <c r="AF82" s="82">
        <v>20.302013422818796</v>
      </c>
    </row>
    <row r="83" spans="1:32" x14ac:dyDescent="0.25">
      <c r="A83" s="211" t="s">
        <v>122</v>
      </c>
      <c r="B83" s="37">
        <v>33.299999999999997</v>
      </c>
      <c r="C83" s="38">
        <v>7.2999999999999972</v>
      </c>
      <c r="D83" s="38">
        <v>-62</v>
      </c>
      <c r="E83" s="38">
        <v>25.499999999999996</v>
      </c>
      <c r="F83" s="37">
        <v>23.299999999999997</v>
      </c>
      <c r="G83" s="37">
        <v>4</v>
      </c>
      <c r="H83" s="4">
        <v>10.5</v>
      </c>
      <c r="I83" s="38">
        <v>2.1000000000000014</v>
      </c>
      <c r="J83" s="38">
        <v>-7.5</v>
      </c>
      <c r="K83" s="37">
        <v>-27.1</v>
      </c>
      <c r="L83" s="37">
        <v>21.9</v>
      </c>
      <c r="M83" s="37">
        <v>12.899999999999999</v>
      </c>
      <c r="N83" s="37">
        <v>9.5</v>
      </c>
      <c r="O83" s="37">
        <v>21.099999999999998</v>
      </c>
      <c r="P83" s="37">
        <v>20.2</v>
      </c>
      <c r="Q83" s="37">
        <v>30.4</v>
      </c>
      <c r="R83" s="37">
        <v>29.699999999999996</v>
      </c>
      <c r="S83" s="37">
        <v>23.999999999999996</v>
      </c>
      <c r="T83" s="37">
        <v>25.083612040133783</v>
      </c>
      <c r="U83" s="37">
        <v>43.333333333333329</v>
      </c>
      <c r="V83" s="37">
        <v>26.333333333333332</v>
      </c>
      <c r="W83" s="37">
        <v>32.20338983050847</v>
      </c>
      <c r="X83" s="37">
        <v>16.333333333333336</v>
      </c>
      <c r="Y83" s="37">
        <v>24.067796610169495</v>
      </c>
      <c r="Z83" s="37">
        <v>1.3333333333333357</v>
      </c>
      <c r="AA83" s="37">
        <v>40.983606557377044</v>
      </c>
      <c r="AB83" s="37">
        <v>22.666666666666668</v>
      </c>
      <c r="AC83" s="64">
        <v>6.6889632107023438</v>
      </c>
      <c r="AD83" s="64">
        <v>29.765886287625417</v>
      </c>
      <c r="AE83" s="64">
        <v>17.391304347826086</v>
      </c>
      <c r="AF83" s="64">
        <v>-2.6845637583892596</v>
      </c>
    </row>
    <row r="84" spans="1:32" x14ac:dyDescent="0.25">
      <c r="A84" s="211" t="s">
        <v>123</v>
      </c>
      <c r="B84" s="37">
        <v>-57.1</v>
      </c>
      <c r="C84" s="38">
        <v>-25.1</v>
      </c>
      <c r="D84" s="38">
        <v>12</v>
      </c>
      <c r="E84" s="38">
        <v>-18.599999999999998</v>
      </c>
      <c r="F84" s="37">
        <v>-37.200000000000003</v>
      </c>
      <c r="G84" s="4">
        <v>6.8999999999999986</v>
      </c>
      <c r="H84" s="37">
        <v>26</v>
      </c>
      <c r="I84" s="38">
        <v>3.2999999999999972</v>
      </c>
      <c r="J84" s="38">
        <v>2.6000000000000014</v>
      </c>
      <c r="K84" s="37">
        <v>-5.0000000000000036</v>
      </c>
      <c r="L84" s="37">
        <v>-5.5</v>
      </c>
      <c r="M84" s="37">
        <v>4</v>
      </c>
      <c r="N84" s="37">
        <v>-10.5</v>
      </c>
      <c r="O84" s="37">
        <v>8.6999999999999957</v>
      </c>
      <c r="P84" s="37">
        <v>-10.8</v>
      </c>
      <c r="Q84" s="37">
        <v>-6.7000000000000028</v>
      </c>
      <c r="R84" s="37">
        <v>9.4000000000000021</v>
      </c>
      <c r="S84" s="4">
        <v>13.299999999999997</v>
      </c>
      <c r="T84" s="37">
        <v>-1.6722408026755851</v>
      </c>
      <c r="U84" s="37">
        <v>5.3333333333333357</v>
      </c>
      <c r="V84" s="4">
        <v>1</v>
      </c>
      <c r="W84" s="37">
        <v>15.254237288135588</v>
      </c>
      <c r="X84" s="37">
        <v>-1.0000000000000036</v>
      </c>
      <c r="Y84" s="37">
        <v>-7.1186440677966125</v>
      </c>
      <c r="Z84" s="37">
        <v>-11.666666666666664</v>
      </c>
      <c r="AA84" s="37">
        <v>2.1857923497267748</v>
      </c>
      <c r="AB84" s="37">
        <v>-3.6666666666666643</v>
      </c>
      <c r="AC84" s="64">
        <v>-12.374581939799331</v>
      </c>
      <c r="AD84" s="64">
        <v>-7.023411371237458</v>
      </c>
      <c r="AE84" s="64">
        <v>8.0267558528428111</v>
      </c>
      <c r="AF84" s="64">
        <v>4.3624161073825505</v>
      </c>
    </row>
    <row r="85" spans="1:32" x14ac:dyDescent="0.25">
      <c r="A85" s="211" t="s">
        <v>124</v>
      </c>
      <c r="B85" s="37">
        <v>44.68333333333333</v>
      </c>
      <c r="C85" s="38">
        <v>49.616666666666667</v>
      </c>
      <c r="D85" s="38">
        <v>49.058333333333337</v>
      </c>
      <c r="E85" s="38">
        <v>33.200000000000003</v>
      </c>
      <c r="F85" s="37">
        <v>45.64166666666668</v>
      </c>
      <c r="G85" s="37">
        <v>28.458333333333329</v>
      </c>
      <c r="H85" s="37">
        <v>42.050000000000011</v>
      </c>
      <c r="I85" s="38">
        <v>36.699999999999996</v>
      </c>
      <c r="J85" s="38">
        <v>44.725000000000001</v>
      </c>
      <c r="K85" s="37">
        <v>31.49166666666666</v>
      </c>
      <c r="L85" s="37">
        <v>54.316666666666663</v>
      </c>
      <c r="M85" s="37">
        <v>40.208333333333336</v>
      </c>
      <c r="N85" s="37">
        <v>44.433333333333337</v>
      </c>
      <c r="O85" s="37">
        <v>40.30833333333333</v>
      </c>
      <c r="P85" s="37">
        <v>40.975000000000001</v>
      </c>
      <c r="Q85" s="37">
        <v>40.233333333333327</v>
      </c>
      <c r="R85" s="37">
        <v>44.516666666666673</v>
      </c>
      <c r="S85" s="37">
        <v>44.483333333333327</v>
      </c>
      <c r="T85" s="37">
        <v>31.298773690078036</v>
      </c>
      <c r="U85" s="37">
        <v>32.277777777777779</v>
      </c>
      <c r="V85" s="37">
        <v>29.499999999999989</v>
      </c>
      <c r="W85" s="37">
        <v>28.672316384180789</v>
      </c>
      <c r="X85" s="37">
        <v>40.472222222222221</v>
      </c>
      <c r="Y85" s="37">
        <v>32.090395480225986</v>
      </c>
      <c r="Z85" s="37">
        <v>32.583333333333336</v>
      </c>
      <c r="AA85" s="37">
        <v>30.802047781569964</v>
      </c>
      <c r="AB85" s="37">
        <v>28</v>
      </c>
      <c r="AC85" s="64">
        <v>38.573021181716832</v>
      </c>
      <c r="AD85" s="64">
        <v>33.052943068992093</v>
      </c>
      <c r="AE85" s="64">
        <v>20.122630992196211</v>
      </c>
      <c r="AF85" s="64">
        <v>35.738255033557046</v>
      </c>
    </row>
    <row r="86" spans="1:32" x14ac:dyDescent="0.25">
      <c r="A86" s="472" t="s">
        <v>125</v>
      </c>
      <c r="B86" s="472"/>
      <c r="C86" s="472"/>
      <c r="D86" s="472"/>
      <c r="E86" s="472"/>
      <c r="F86" s="472"/>
      <c r="G86" s="472"/>
      <c r="H86" s="472"/>
      <c r="I86" s="472"/>
      <c r="J86" s="138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64"/>
      <c r="AD86" s="64"/>
      <c r="AE86" s="64"/>
      <c r="AF86" s="64"/>
    </row>
    <row r="87" spans="1:32" x14ac:dyDescent="0.25">
      <c r="A87" s="209" t="s">
        <v>126</v>
      </c>
      <c r="B87" s="4">
        <v>60.699999999999996</v>
      </c>
      <c r="C87" s="28">
        <v>65.5</v>
      </c>
      <c r="D87" s="38">
        <v>83.1</v>
      </c>
      <c r="E87" s="37">
        <v>62.8</v>
      </c>
      <c r="F87" s="37">
        <v>51.100000000000009</v>
      </c>
      <c r="G87" s="37">
        <v>22.000000000000004</v>
      </c>
      <c r="H87" s="4">
        <v>37.5</v>
      </c>
      <c r="I87" s="28">
        <v>29.400000000000002</v>
      </c>
      <c r="J87" s="28">
        <v>59.600000000000009</v>
      </c>
      <c r="K87" s="37">
        <v>35.699999999999996</v>
      </c>
      <c r="L87" s="37">
        <v>67.7</v>
      </c>
      <c r="M87" s="37">
        <v>45.199999999999996</v>
      </c>
      <c r="N87" s="37">
        <v>50.699999999999996</v>
      </c>
      <c r="O87" s="37">
        <v>35.800000000000004</v>
      </c>
      <c r="P87" s="37">
        <v>52.4</v>
      </c>
      <c r="Q87" s="37">
        <v>58.900000000000006</v>
      </c>
      <c r="R87" s="37">
        <v>46.5</v>
      </c>
      <c r="S87" s="37">
        <v>58.7</v>
      </c>
      <c r="T87" s="37">
        <v>50.836120401337794</v>
      </c>
      <c r="U87" s="37">
        <v>58.000000000000014</v>
      </c>
      <c r="V87" s="37">
        <v>41.333333333333329</v>
      </c>
      <c r="W87" s="37">
        <v>50.847457627118644</v>
      </c>
      <c r="X87" s="37">
        <v>55.333333333333329</v>
      </c>
      <c r="Y87" s="37">
        <v>49.152542372881356</v>
      </c>
      <c r="Z87" s="37">
        <v>32</v>
      </c>
      <c r="AA87" s="37">
        <v>50.170648464163818</v>
      </c>
      <c r="AB87" s="37">
        <v>46.666666666666657</v>
      </c>
      <c r="AC87" s="64">
        <v>55.18394648829431</v>
      </c>
      <c r="AD87" s="64">
        <v>52.68456375838926</v>
      </c>
      <c r="AE87" s="64">
        <v>50.167224080267559</v>
      </c>
      <c r="AF87" s="64">
        <v>41.61073825503356</v>
      </c>
    </row>
    <row r="88" spans="1:32" x14ac:dyDescent="0.25">
      <c r="A88" s="209" t="s">
        <v>127</v>
      </c>
      <c r="B88" s="4">
        <v>43.7</v>
      </c>
      <c r="C88" s="28">
        <v>51</v>
      </c>
      <c r="D88" s="38">
        <v>65.5</v>
      </c>
      <c r="E88" s="37">
        <v>51.2</v>
      </c>
      <c r="F88" s="37">
        <v>45.4</v>
      </c>
      <c r="G88" s="37">
        <v>27.2</v>
      </c>
      <c r="H88" s="4">
        <v>39.5</v>
      </c>
      <c r="I88" s="28">
        <v>37</v>
      </c>
      <c r="J88" s="28">
        <v>61.699999999999996</v>
      </c>
      <c r="K88" s="37">
        <v>39.699999999999996</v>
      </c>
      <c r="L88" s="37">
        <v>61.7</v>
      </c>
      <c r="M88" s="37">
        <v>45.8</v>
      </c>
      <c r="N88" s="37">
        <v>41.900000000000006</v>
      </c>
      <c r="O88" s="37">
        <v>40</v>
      </c>
      <c r="P88" s="37">
        <v>42.9</v>
      </c>
      <c r="Q88" s="37">
        <v>50.5</v>
      </c>
      <c r="R88" s="37">
        <v>50.899999999999991</v>
      </c>
      <c r="S88" s="37">
        <v>57.3</v>
      </c>
      <c r="T88" s="37">
        <v>46.15384615384616</v>
      </c>
      <c r="U88" s="37">
        <v>47</v>
      </c>
      <c r="V88" s="37">
        <v>40.999999999999993</v>
      </c>
      <c r="W88" s="37">
        <v>40.338983050847453</v>
      </c>
      <c r="X88" s="37">
        <v>53</v>
      </c>
      <c r="Y88" s="37">
        <v>49.49152542372881</v>
      </c>
      <c r="Z88" s="37">
        <v>36.666666666666664</v>
      </c>
      <c r="AA88" s="37">
        <v>43.344709897610926</v>
      </c>
      <c r="AB88" s="37">
        <v>38.666666666666671</v>
      </c>
      <c r="AC88" s="64">
        <v>55.183946488294318</v>
      </c>
      <c r="AD88" s="64">
        <v>36.789297658862878</v>
      </c>
      <c r="AE88" s="64">
        <v>16.38795986622074</v>
      </c>
      <c r="AF88" s="64">
        <v>53.691275167785236</v>
      </c>
    </row>
    <row r="89" spans="1:32" x14ac:dyDescent="0.25">
      <c r="A89" s="209" t="s">
        <v>128</v>
      </c>
      <c r="B89" s="4">
        <v>28.9</v>
      </c>
      <c r="C89" s="28">
        <v>46.4</v>
      </c>
      <c r="D89" s="38">
        <v>45.1</v>
      </c>
      <c r="E89" s="37">
        <v>17.8</v>
      </c>
      <c r="F89" s="37">
        <v>50</v>
      </c>
      <c r="G89" s="37">
        <v>21.4</v>
      </c>
      <c r="H89" s="4">
        <v>32.9</v>
      </c>
      <c r="I89" s="28">
        <v>46.8</v>
      </c>
      <c r="J89" s="28">
        <v>50</v>
      </c>
      <c r="K89" s="37">
        <v>45.699999999999996</v>
      </c>
      <c r="L89" s="37">
        <v>54.599999999999994</v>
      </c>
      <c r="M89" s="37">
        <v>50.2</v>
      </c>
      <c r="N89" s="37">
        <v>48</v>
      </c>
      <c r="O89" s="37">
        <v>47.9</v>
      </c>
      <c r="P89" s="37">
        <v>47</v>
      </c>
      <c r="Q89" s="37">
        <v>39.799999999999997</v>
      </c>
      <c r="R89" s="37">
        <v>49.5</v>
      </c>
      <c r="S89" s="37">
        <v>40.400000000000006</v>
      </c>
      <c r="T89" s="37">
        <v>29.765886287625413</v>
      </c>
      <c r="U89" s="37">
        <v>35</v>
      </c>
      <c r="V89" s="37">
        <v>25.666666666666664</v>
      </c>
      <c r="W89" s="37">
        <v>28.813559322033903</v>
      </c>
      <c r="X89" s="37">
        <v>38.333333333333343</v>
      </c>
      <c r="Y89" s="37">
        <v>36.610169491525426</v>
      </c>
      <c r="Z89" s="37">
        <v>36.000000000000007</v>
      </c>
      <c r="AA89" s="37">
        <v>34.129692832764505</v>
      </c>
      <c r="AB89" s="37">
        <v>32.333333333333343</v>
      </c>
      <c r="AC89" s="64">
        <v>39.130434782608688</v>
      </c>
      <c r="AD89" s="64">
        <v>36.789297658862878</v>
      </c>
      <c r="AE89" s="64">
        <v>13.37792642140468</v>
      </c>
      <c r="AF89" s="64">
        <v>37.919463087248317</v>
      </c>
    </row>
    <row r="90" spans="1:32" x14ac:dyDescent="0.25">
      <c r="A90" s="209" t="s">
        <v>129</v>
      </c>
      <c r="B90" s="4">
        <v>20</v>
      </c>
      <c r="C90" s="28">
        <v>15.9</v>
      </c>
      <c r="D90" s="38">
        <v>-5</v>
      </c>
      <c r="E90" s="38">
        <v>27.900000000000002</v>
      </c>
      <c r="F90" s="37">
        <v>16.299999999999997</v>
      </c>
      <c r="G90" s="37">
        <v>10.9</v>
      </c>
      <c r="H90" s="37">
        <v>24.300000000000004</v>
      </c>
      <c r="I90" s="28">
        <v>27.699999999999996</v>
      </c>
      <c r="J90" s="28">
        <v>-6.3999999999999986</v>
      </c>
      <c r="K90" s="37">
        <v>18.100000000000001</v>
      </c>
      <c r="L90" s="37">
        <v>36.6</v>
      </c>
      <c r="M90" s="37">
        <v>16.2</v>
      </c>
      <c r="N90" s="37">
        <v>15.3</v>
      </c>
      <c r="O90" s="37">
        <v>14.5</v>
      </c>
      <c r="P90" s="37">
        <v>24</v>
      </c>
      <c r="Q90" s="37">
        <v>18.400000000000002</v>
      </c>
      <c r="R90" s="37">
        <v>25.8</v>
      </c>
      <c r="S90" s="37">
        <v>21.000000000000004</v>
      </c>
      <c r="T90" s="37">
        <v>13.043478260869566</v>
      </c>
      <c r="U90" s="37">
        <v>10.666666666666668</v>
      </c>
      <c r="V90" s="37">
        <v>12.666666666666664</v>
      </c>
      <c r="W90" s="37">
        <v>1.0169491525423737</v>
      </c>
      <c r="X90" s="37">
        <v>17.666666666666668</v>
      </c>
      <c r="Y90" s="37">
        <v>6.1016949152542388</v>
      </c>
      <c r="Z90" s="37">
        <v>18</v>
      </c>
      <c r="AA90" s="37">
        <v>10.580204778156997</v>
      </c>
      <c r="AB90" s="37">
        <v>5.3333333333333321</v>
      </c>
      <c r="AC90" s="64">
        <v>28.093645484949832</v>
      </c>
      <c r="AD90" s="64">
        <v>18.729096989966557</v>
      </c>
      <c r="AE90" s="64">
        <v>5.6856187290969871</v>
      </c>
      <c r="AF90" s="64">
        <v>32.214765100671144</v>
      </c>
    </row>
    <row r="91" spans="1:32" x14ac:dyDescent="0.25">
      <c r="A91" s="209" t="s">
        <v>130</v>
      </c>
      <c r="B91" s="4">
        <v>69.599999999999994</v>
      </c>
      <c r="C91" s="28">
        <v>88.1</v>
      </c>
      <c r="D91" s="38">
        <v>61.9</v>
      </c>
      <c r="E91" s="37">
        <v>71.3</v>
      </c>
      <c r="F91" s="37">
        <v>81.400000000000006</v>
      </c>
      <c r="G91" s="37">
        <v>72.199999999999989</v>
      </c>
      <c r="H91" s="4">
        <v>70.399999999999991</v>
      </c>
      <c r="I91" s="28">
        <v>60.8</v>
      </c>
      <c r="J91" s="28">
        <v>79.8</v>
      </c>
      <c r="K91" s="37">
        <v>47.699999999999996</v>
      </c>
      <c r="L91" s="37">
        <v>77.100000000000009</v>
      </c>
      <c r="M91" s="37">
        <v>76.7</v>
      </c>
      <c r="N91" s="37">
        <v>72.400000000000006</v>
      </c>
      <c r="O91" s="37">
        <v>65.8</v>
      </c>
      <c r="P91" s="37">
        <v>75.3</v>
      </c>
      <c r="Q91" s="37">
        <v>70.599999999999994</v>
      </c>
      <c r="R91" s="37">
        <v>73.3</v>
      </c>
      <c r="S91" s="37">
        <v>68</v>
      </c>
      <c r="T91" s="37">
        <v>62.541806020066879</v>
      </c>
      <c r="U91" s="37">
        <v>63.999999999999993</v>
      </c>
      <c r="V91" s="37">
        <v>55.000000000000007</v>
      </c>
      <c r="W91" s="37">
        <v>59.661016949152554</v>
      </c>
      <c r="X91" s="37">
        <v>71.666666666666671</v>
      </c>
      <c r="Y91" s="37">
        <v>67.457627118644055</v>
      </c>
      <c r="Z91" s="37">
        <v>66.333333333333343</v>
      </c>
      <c r="AA91" s="37">
        <v>59.044368600682603</v>
      </c>
      <c r="AB91" s="37">
        <v>62.000000000000007</v>
      </c>
      <c r="AC91" s="64">
        <v>68.896321070234123</v>
      </c>
      <c r="AD91" s="64">
        <v>62.080536912751676</v>
      </c>
      <c r="AE91" s="64">
        <v>64.882943143812724</v>
      </c>
      <c r="AF91" s="64">
        <v>61.073825503355707</v>
      </c>
    </row>
    <row r="92" spans="1:32" x14ac:dyDescent="0.25">
      <c r="A92" s="209" t="s">
        <v>131</v>
      </c>
      <c r="B92" s="4">
        <v>72.599999999999994</v>
      </c>
      <c r="C92" s="28">
        <v>58.9</v>
      </c>
      <c r="D92" s="38">
        <v>41.5</v>
      </c>
      <c r="E92" s="37">
        <v>53.500000000000007</v>
      </c>
      <c r="F92" s="37">
        <v>50</v>
      </c>
      <c r="G92" s="37">
        <v>33</v>
      </c>
      <c r="H92" s="4">
        <v>46.800000000000004</v>
      </c>
      <c r="I92" s="28">
        <v>35.900000000000006</v>
      </c>
      <c r="J92" s="28">
        <v>45.199999999999996</v>
      </c>
      <c r="K92" s="37">
        <v>33.199999999999996</v>
      </c>
      <c r="L92" s="37">
        <v>61.7</v>
      </c>
      <c r="M92" s="37">
        <v>59.900000000000006</v>
      </c>
      <c r="N92" s="37">
        <v>50.3</v>
      </c>
      <c r="O92" s="37">
        <v>53.1</v>
      </c>
      <c r="P92" s="37">
        <v>64.2</v>
      </c>
      <c r="Q92" s="37">
        <v>42.2</v>
      </c>
      <c r="R92" s="37">
        <v>55.199999999999996</v>
      </c>
      <c r="S92" s="37">
        <v>54.3</v>
      </c>
      <c r="T92" s="37">
        <v>28.093645484949832</v>
      </c>
      <c r="U92" s="37">
        <v>18.333333333333336</v>
      </c>
      <c r="V92" s="37">
        <v>33</v>
      </c>
      <c r="W92" s="37">
        <v>31.525423728813557</v>
      </c>
      <c r="X92" s="37">
        <v>44</v>
      </c>
      <c r="Y92" s="37">
        <v>24.406779661016948</v>
      </c>
      <c r="Z92" s="37">
        <v>23.333333333333336</v>
      </c>
      <c r="AA92" s="37">
        <v>33.105802047781566</v>
      </c>
      <c r="AB92" s="37">
        <v>22.999999999999996</v>
      </c>
      <c r="AC92" s="64">
        <v>32.441471571906355</v>
      </c>
      <c r="AD92" s="64">
        <v>31.772575250836123</v>
      </c>
      <c r="AE92" s="64">
        <v>42.474916387959865</v>
      </c>
      <c r="AF92" s="64">
        <v>33.892617449664428</v>
      </c>
    </row>
    <row r="93" spans="1:32" x14ac:dyDescent="0.25">
      <c r="A93" s="209" t="s">
        <v>132</v>
      </c>
      <c r="B93" s="4">
        <v>23.7</v>
      </c>
      <c r="C93" s="28">
        <v>10.6</v>
      </c>
      <c r="D93" s="38">
        <v>24.7</v>
      </c>
      <c r="E93" s="37">
        <v>11.599999999999998</v>
      </c>
      <c r="F93" s="37">
        <v>37.199999999999996</v>
      </c>
      <c r="G93" s="37">
        <v>4.5999999999999996</v>
      </c>
      <c r="H93" s="4">
        <v>29.599999999999998</v>
      </c>
      <c r="I93" s="28">
        <v>26.1</v>
      </c>
      <c r="J93" s="28">
        <v>30.9</v>
      </c>
      <c r="K93" s="37">
        <v>38.699999999999996</v>
      </c>
      <c r="L93" s="37">
        <v>38.799999999999997</v>
      </c>
      <c r="M93" s="37">
        <v>13.600000000000001</v>
      </c>
      <c r="N93" s="37">
        <v>15.600000000000001</v>
      </c>
      <c r="O93" s="37">
        <v>9.3000000000000043</v>
      </c>
      <c r="P93" s="37">
        <v>13.5</v>
      </c>
      <c r="Q93" s="37">
        <v>8.6999999999999993</v>
      </c>
      <c r="R93" s="37">
        <v>5</v>
      </c>
      <c r="S93" s="37">
        <v>21.000000000000004</v>
      </c>
      <c r="T93" s="37">
        <v>7.6923076923076934</v>
      </c>
      <c r="U93" s="37">
        <v>10</v>
      </c>
      <c r="V93" s="37">
        <v>11</v>
      </c>
      <c r="W93" s="37">
        <v>4.4067796610169481</v>
      </c>
      <c r="X93" s="37">
        <v>14.333333333333329</v>
      </c>
      <c r="Y93" s="37">
        <v>8.8135593220339032</v>
      </c>
      <c r="Z93" s="37">
        <v>-2.3333333333333321</v>
      </c>
      <c r="AA93" s="37">
        <v>12.969283276450515</v>
      </c>
      <c r="AB93" s="37">
        <v>6.6666666666666679</v>
      </c>
      <c r="AC93" s="64">
        <v>15.719063545150505</v>
      </c>
      <c r="AD93" s="64">
        <v>12.75167785234899</v>
      </c>
      <c r="AE93" s="64">
        <v>5.6856187290969871</v>
      </c>
      <c r="AF93" s="64">
        <v>11.744966442953022</v>
      </c>
    </row>
    <row r="94" spans="1:32" x14ac:dyDescent="0.25">
      <c r="A94" s="209" t="s">
        <v>103</v>
      </c>
      <c r="B94" s="4">
        <v>60</v>
      </c>
      <c r="C94" s="28">
        <v>47.7</v>
      </c>
      <c r="D94" s="38">
        <v>49.3</v>
      </c>
      <c r="E94" s="37">
        <v>45</v>
      </c>
      <c r="F94" s="37">
        <v>46.5</v>
      </c>
      <c r="G94" s="37">
        <v>37</v>
      </c>
      <c r="H94" s="4">
        <v>47.400000000000006</v>
      </c>
      <c r="I94" s="28">
        <v>46.8</v>
      </c>
      <c r="J94" s="28">
        <v>62.800000000000004</v>
      </c>
      <c r="K94" s="37">
        <v>26.699999999999996</v>
      </c>
      <c r="L94" s="37">
        <v>60.1</v>
      </c>
      <c r="M94" s="37">
        <v>47.7</v>
      </c>
      <c r="N94" s="37">
        <v>41.1</v>
      </c>
      <c r="O94" s="37">
        <v>46.2</v>
      </c>
      <c r="P94" s="37">
        <v>42.5</v>
      </c>
      <c r="Q94" s="37">
        <v>68.2</v>
      </c>
      <c r="R94" s="37">
        <v>51.2</v>
      </c>
      <c r="S94" s="37">
        <v>61.3</v>
      </c>
      <c r="T94" s="37">
        <v>41.471571906354527</v>
      </c>
      <c r="U94" s="37">
        <v>39.666666666666671</v>
      </c>
      <c r="V94" s="37">
        <v>36.333333333333329</v>
      </c>
      <c r="W94" s="37">
        <v>42.033898305084747</v>
      </c>
      <c r="X94" s="37">
        <v>43.333333333333329</v>
      </c>
      <c r="Y94" s="37">
        <v>42.033898305084747</v>
      </c>
      <c r="Z94" s="37">
        <v>38</v>
      </c>
      <c r="AA94" s="37">
        <v>40.273037542662124</v>
      </c>
      <c r="AB94" s="37">
        <v>35.333333333333329</v>
      </c>
      <c r="AC94" s="64">
        <v>41.137123745819395</v>
      </c>
      <c r="AD94" s="64">
        <v>46.153846153846153</v>
      </c>
      <c r="AE94" s="64">
        <v>45.150501672240807</v>
      </c>
      <c r="AF94" s="64">
        <v>34.899328859060404</v>
      </c>
    </row>
    <row r="95" spans="1:32" x14ac:dyDescent="0.25">
      <c r="A95" s="210" t="s">
        <v>133</v>
      </c>
      <c r="B95" s="4">
        <v>45.9</v>
      </c>
      <c r="C95" s="28">
        <v>43.1</v>
      </c>
      <c r="D95" s="38">
        <v>54.3</v>
      </c>
      <c r="E95" s="37">
        <v>30.999999999999996</v>
      </c>
      <c r="F95" s="37">
        <v>55.8</v>
      </c>
      <c r="G95" s="37">
        <v>38</v>
      </c>
      <c r="H95" s="4">
        <v>51.3</v>
      </c>
      <c r="I95" s="28">
        <v>43.5</v>
      </c>
      <c r="J95" s="28">
        <v>59.6</v>
      </c>
      <c r="K95" s="37">
        <v>35.699999999999996</v>
      </c>
      <c r="L95" s="37">
        <v>59</v>
      </c>
      <c r="M95" s="37">
        <v>41.9</v>
      </c>
      <c r="N95" s="37">
        <v>51</v>
      </c>
      <c r="O95" s="37">
        <v>55.2</v>
      </c>
      <c r="P95" s="37">
        <v>43.6</v>
      </c>
      <c r="Q95" s="37">
        <v>39.200000000000003</v>
      </c>
      <c r="R95" s="37">
        <v>57.199999999999996</v>
      </c>
      <c r="S95" s="37">
        <v>42.400000000000006</v>
      </c>
      <c r="T95" s="37">
        <v>31.772575250836123</v>
      </c>
      <c r="U95" s="37">
        <v>28.666666666666668</v>
      </c>
      <c r="V95" s="37">
        <v>36</v>
      </c>
      <c r="W95" s="37">
        <v>25.762711864406775</v>
      </c>
      <c r="X95" s="37">
        <v>44.666666666666657</v>
      </c>
      <c r="Y95" s="37">
        <v>30.16949152542373</v>
      </c>
      <c r="Z95" s="37">
        <v>33</v>
      </c>
      <c r="AA95" s="37">
        <v>27.986348122866893</v>
      </c>
      <c r="AB95" s="37">
        <v>28.000000000000004</v>
      </c>
      <c r="AC95" s="64">
        <v>31.103678929765888</v>
      </c>
      <c r="AD95" s="64">
        <v>36.912751677852356</v>
      </c>
      <c r="AE95" s="64">
        <v>5.3511705685618765</v>
      </c>
      <c r="AF95" s="64">
        <v>30.872483221476507</v>
      </c>
    </row>
    <row r="96" spans="1:32" x14ac:dyDescent="0.25">
      <c r="A96" s="209" t="s">
        <v>146</v>
      </c>
      <c r="B96" s="4">
        <v>37</v>
      </c>
      <c r="C96" s="28">
        <v>43</v>
      </c>
      <c r="D96" s="38">
        <v>52.1</v>
      </c>
      <c r="E96" s="37">
        <v>12.399999999999999</v>
      </c>
      <c r="F96" s="37">
        <v>25.6</v>
      </c>
      <c r="G96" s="37">
        <v>34.1</v>
      </c>
      <c r="H96" s="4">
        <v>42.1</v>
      </c>
      <c r="I96" s="28">
        <v>40.200000000000003</v>
      </c>
      <c r="J96" s="28">
        <v>34</v>
      </c>
      <c r="K96" s="37">
        <v>32.199999999999996</v>
      </c>
      <c r="L96" s="37">
        <v>48.099999999999994</v>
      </c>
      <c r="M96" s="37">
        <v>35.5</v>
      </c>
      <c r="N96" s="37">
        <v>45.6</v>
      </c>
      <c r="O96" s="37">
        <v>35.9</v>
      </c>
      <c r="P96" s="37">
        <v>26.4</v>
      </c>
      <c r="Q96" s="37">
        <v>26.4</v>
      </c>
      <c r="R96" s="37">
        <v>42.1</v>
      </c>
      <c r="S96" s="37">
        <v>39.700000000000003</v>
      </c>
      <c r="T96" s="37">
        <v>21.739130434782609</v>
      </c>
      <c r="U96" s="37">
        <v>27</v>
      </c>
      <c r="V96" s="37">
        <v>13.333333333333332</v>
      </c>
      <c r="W96" s="37">
        <v>23.050847457627114</v>
      </c>
      <c r="X96" s="37">
        <v>36.666666666666664</v>
      </c>
      <c r="Y96" s="37">
        <v>22.372881355932201</v>
      </c>
      <c r="Z96" s="37">
        <v>31.666666666666664</v>
      </c>
      <c r="AA96" s="37">
        <v>20.136518771331062</v>
      </c>
      <c r="AB96" s="37">
        <v>14.666666666666664</v>
      </c>
      <c r="AC96" s="64">
        <v>30.434782608695656</v>
      </c>
      <c r="AD96" s="64">
        <v>12.374581939799334</v>
      </c>
      <c r="AE96" s="64">
        <v>6.0200668896321119</v>
      </c>
      <c r="AF96" s="64">
        <v>30.536912751677853</v>
      </c>
    </row>
    <row r="97" spans="1:35" x14ac:dyDescent="0.25">
      <c r="A97" s="209" t="s">
        <v>134</v>
      </c>
      <c r="B97" s="37">
        <v>43.7</v>
      </c>
      <c r="C97" s="28">
        <v>72.2</v>
      </c>
      <c r="D97" s="38">
        <v>71.099999999999994</v>
      </c>
      <c r="E97" s="38">
        <v>13.100000000000001</v>
      </c>
      <c r="F97" s="37">
        <v>54.699999999999996</v>
      </c>
      <c r="G97" s="37">
        <v>35.9</v>
      </c>
      <c r="H97" s="37">
        <v>51.300000000000004</v>
      </c>
      <c r="I97" s="28">
        <v>27.700000000000003</v>
      </c>
      <c r="J97" s="28">
        <v>42</v>
      </c>
      <c r="K97" s="37">
        <v>10</v>
      </c>
      <c r="L97" s="37">
        <v>53.6</v>
      </c>
      <c r="M97" s="37">
        <v>33.700000000000003</v>
      </c>
      <c r="N97" s="37">
        <v>63.2</v>
      </c>
      <c r="O97" s="37">
        <v>55.5</v>
      </c>
      <c r="P97" s="37">
        <v>33.200000000000003</v>
      </c>
      <c r="Q97" s="37">
        <v>42.8</v>
      </c>
      <c r="R97" s="37">
        <v>46.8</v>
      </c>
      <c r="S97" s="37">
        <v>36.400000000000006</v>
      </c>
      <c r="T97" s="37">
        <v>27.090301003344479</v>
      </c>
      <c r="U97" s="37">
        <v>32.666666666666664</v>
      </c>
      <c r="V97" s="37">
        <v>34.666666666666657</v>
      </c>
      <c r="W97" s="37">
        <v>17.966101694915253</v>
      </c>
      <c r="X97" s="37">
        <v>45.666666666666664</v>
      </c>
      <c r="Y97" s="37">
        <v>33.898305084745765</v>
      </c>
      <c r="Z97" s="37">
        <v>61.666666666666671</v>
      </c>
      <c r="AA97" s="37">
        <v>27.645051194539249</v>
      </c>
      <c r="AB97" s="37">
        <v>27.333333333333332</v>
      </c>
      <c r="AC97" s="64">
        <v>47.826086956521742</v>
      </c>
      <c r="AD97" s="64">
        <v>29.530201342281877</v>
      </c>
      <c r="AE97" s="64">
        <v>-1.3377926421404709</v>
      </c>
      <c r="AF97" s="64">
        <v>44.29530201342282</v>
      </c>
    </row>
    <row r="98" spans="1:35" x14ac:dyDescent="0.25">
      <c r="A98" s="209" t="s">
        <v>112</v>
      </c>
      <c r="B98" s="37">
        <v>30.400000000000002</v>
      </c>
      <c r="C98" s="28">
        <v>53</v>
      </c>
      <c r="D98" s="38">
        <v>45.1</v>
      </c>
      <c r="E98" s="38">
        <v>0.80000000000000071</v>
      </c>
      <c r="F98" s="37">
        <v>33.699999999999996</v>
      </c>
      <c r="G98" s="37">
        <v>5.2</v>
      </c>
      <c r="H98" s="37">
        <v>31.499999999999996</v>
      </c>
      <c r="I98" s="28">
        <v>18.500000000000004</v>
      </c>
      <c r="J98" s="28">
        <v>17.5</v>
      </c>
      <c r="K98" s="37">
        <v>14.500000000000004</v>
      </c>
      <c r="L98" s="37">
        <v>32.799999999999997</v>
      </c>
      <c r="M98" s="37">
        <v>16.099999999999998</v>
      </c>
      <c r="N98" s="37">
        <v>38.1</v>
      </c>
      <c r="O98" s="37">
        <v>24.5</v>
      </c>
      <c r="P98" s="37">
        <v>26.7</v>
      </c>
      <c r="Q98" s="37">
        <v>17.100000000000001</v>
      </c>
      <c r="R98" s="37">
        <v>30.700000000000003</v>
      </c>
      <c r="S98" s="37">
        <v>33.299999999999997</v>
      </c>
      <c r="T98" s="37">
        <v>15.384615384615383</v>
      </c>
      <c r="U98" s="37">
        <v>16.333333333333336</v>
      </c>
      <c r="V98" s="37">
        <v>14</v>
      </c>
      <c r="W98" s="37">
        <v>18.644067796610166</v>
      </c>
      <c r="X98" s="37">
        <v>21</v>
      </c>
      <c r="Y98" s="37">
        <v>14.576271186440678</v>
      </c>
      <c r="Z98" s="37">
        <v>16.666666666666664</v>
      </c>
      <c r="AA98" s="37">
        <v>10.238907849829346</v>
      </c>
      <c r="AB98" s="37">
        <v>16.000000000000004</v>
      </c>
      <c r="AC98" s="64">
        <v>17.725752508361204</v>
      </c>
      <c r="AD98" s="64">
        <v>20.066889632107028</v>
      </c>
      <c r="AE98" s="64">
        <v>-12.374581939799331</v>
      </c>
      <c r="AF98" s="64">
        <v>16.107382550335569</v>
      </c>
    </row>
    <row r="99" spans="1:35" s="1" customFormat="1" ht="14.25" customHeight="1" x14ac:dyDescent="0.25">
      <c r="A99" s="475" t="s">
        <v>153</v>
      </c>
      <c r="B99" s="475"/>
      <c r="C99" s="475"/>
      <c r="D99" s="475"/>
      <c r="E99" s="475"/>
      <c r="F99" s="475"/>
      <c r="G99" s="475"/>
      <c r="H99" s="475"/>
      <c r="I99" s="475"/>
      <c r="J99" s="144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64"/>
      <c r="AD99" s="64"/>
      <c r="AE99" s="64"/>
      <c r="AF99" s="64"/>
    </row>
    <row r="100" spans="1:35" ht="14.25" customHeight="1" x14ac:dyDescent="0.25">
      <c r="A100" s="206" t="s">
        <v>136</v>
      </c>
      <c r="B100" s="37">
        <v>8.9</v>
      </c>
      <c r="C100" s="28">
        <v>8.6</v>
      </c>
      <c r="D100" s="38">
        <v>15.5</v>
      </c>
      <c r="E100" s="38">
        <v>11.6</v>
      </c>
      <c r="F100" s="37">
        <v>14</v>
      </c>
      <c r="G100" s="37">
        <v>11</v>
      </c>
      <c r="H100" s="37">
        <v>7.9</v>
      </c>
      <c r="I100" s="28">
        <v>0.5</v>
      </c>
      <c r="J100" s="28">
        <v>2.1</v>
      </c>
      <c r="K100" s="37">
        <v>3</v>
      </c>
      <c r="L100" s="37">
        <v>1.1000000000000001</v>
      </c>
      <c r="M100" s="37">
        <v>7.5</v>
      </c>
      <c r="N100" s="37">
        <v>4.4000000000000004</v>
      </c>
      <c r="O100" s="37">
        <v>7.9310344827586201</v>
      </c>
      <c r="P100" s="37">
        <v>9.1</v>
      </c>
      <c r="Q100" s="37">
        <v>1.33779264214046</v>
      </c>
      <c r="R100" s="37">
        <v>5.6856187290969897</v>
      </c>
      <c r="S100" s="37">
        <v>6.6666666666666599</v>
      </c>
      <c r="T100" s="37">
        <v>11.371237458193979</v>
      </c>
      <c r="U100" s="37">
        <v>11</v>
      </c>
      <c r="V100" s="37">
        <v>8.6666666666666679</v>
      </c>
      <c r="W100" s="37">
        <v>6.4406779661016946</v>
      </c>
      <c r="X100" s="37">
        <v>7.0000000000000009</v>
      </c>
      <c r="Y100" s="37">
        <v>4.0677966101694913</v>
      </c>
      <c r="Z100" s="37">
        <v>4</v>
      </c>
      <c r="AA100" s="37">
        <v>3.804347826086957</v>
      </c>
      <c r="AB100" s="37">
        <v>5.6666666666666661</v>
      </c>
      <c r="AC100" s="64">
        <v>1.3377926421404682</v>
      </c>
      <c r="AD100" s="64">
        <v>6.6889632107023411</v>
      </c>
      <c r="AE100" s="64">
        <v>2.6755852842809364</v>
      </c>
      <c r="AF100" s="64">
        <v>1.006711409395973</v>
      </c>
    </row>
    <row r="101" spans="1:35" ht="14.25" customHeight="1" x14ac:dyDescent="0.25">
      <c r="A101" s="206" t="s">
        <v>137</v>
      </c>
      <c r="B101" s="37">
        <v>3.7</v>
      </c>
      <c r="C101" s="28">
        <v>2</v>
      </c>
      <c r="D101" s="38">
        <v>4.9000000000000004</v>
      </c>
      <c r="E101" s="38">
        <v>0</v>
      </c>
      <c r="F101" s="37">
        <v>5.8</v>
      </c>
      <c r="G101" s="37">
        <v>2.2999999999999998</v>
      </c>
      <c r="H101" s="37">
        <v>15.1</v>
      </c>
      <c r="I101" s="28">
        <v>4.9000000000000004</v>
      </c>
      <c r="J101" s="28">
        <v>4.3</v>
      </c>
      <c r="K101" s="37">
        <v>4</v>
      </c>
      <c r="L101" s="37">
        <v>2.2000000000000002</v>
      </c>
      <c r="M101" s="37">
        <v>2.2000000000000002</v>
      </c>
      <c r="N101" s="37">
        <v>2.4</v>
      </c>
      <c r="O101" s="37">
        <v>5.1724137931034404</v>
      </c>
      <c r="P101" s="37">
        <v>2.7</v>
      </c>
      <c r="Q101" s="37">
        <v>5.6856187290969897</v>
      </c>
      <c r="R101" s="37">
        <v>4.0133779264214002</v>
      </c>
      <c r="S101" s="37">
        <v>6</v>
      </c>
      <c r="T101" s="37">
        <v>9.6989966555183944</v>
      </c>
      <c r="U101" s="37">
        <v>5.3333333333333339</v>
      </c>
      <c r="V101" s="37">
        <v>5</v>
      </c>
      <c r="W101" s="37">
        <v>6.4406779661016946</v>
      </c>
      <c r="X101" s="37">
        <v>5</v>
      </c>
      <c r="Y101" s="37">
        <v>5.4237288135593218</v>
      </c>
      <c r="Z101" s="37">
        <v>0.66666666666666674</v>
      </c>
      <c r="AA101" s="37">
        <v>3.2608695652173911</v>
      </c>
      <c r="AB101" s="37">
        <v>7.6666666666666661</v>
      </c>
      <c r="AC101" s="64">
        <v>0</v>
      </c>
      <c r="AD101" s="64">
        <v>5.3511705685618729</v>
      </c>
      <c r="AE101" s="64">
        <v>4.6822742474916383</v>
      </c>
      <c r="AF101" s="64">
        <v>1.006711409395973</v>
      </c>
    </row>
    <row r="102" spans="1:35" ht="14.25" customHeight="1" x14ac:dyDescent="0.25">
      <c r="A102" s="206" t="s">
        <v>138</v>
      </c>
      <c r="B102" s="37">
        <v>14.8</v>
      </c>
      <c r="C102" s="28">
        <v>20.5</v>
      </c>
      <c r="D102" s="38">
        <v>31.7</v>
      </c>
      <c r="E102" s="38">
        <v>41.9</v>
      </c>
      <c r="F102" s="37">
        <v>25.6</v>
      </c>
      <c r="G102" s="37">
        <v>26</v>
      </c>
      <c r="H102" s="37">
        <v>27</v>
      </c>
      <c r="I102" s="28">
        <v>30.4</v>
      </c>
      <c r="J102" s="28">
        <v>22.9</v>
      </c>
      <c r="K102" s="37">
        <v>28.6</v>
      </c>
      <c r="L102" s="37">
        <v>13.1</v>
      </c>
      <c r="M102" s="37">
        <v>24.4</v>
      </c>
      <c r="N102" s="37">
        <v>19.399999999999999</v>
      </c>
      <c r="O102" s="37">
        <v>18.275862068965498</v>
      </c>
      <c r="P102" s="37">
        <v>18.2</v>
      </c>
      <c r="Q102" s="37">
        <v>13.377926421404601</v>
      </c>
      <c r="R102" s="37">
        <v>27.0903010033444</v>
      </c>
      <c r="S102" s="37">
        <v>16.6666666666666</v>
      </c>
      <c r="T102" s="37">
        <v>15.050167224080269</v>
      </c>
      <c r="U102" s="37">
        <v>15.666666666666668</v>
      </c>
      <c r="V102" s="37">
        <v>16</v>
      </c>
      <c r="W102" s="37">
        <v>16.610169491525422</v>
      </c>
      <c r="X102" s="37">
        <v>13.666666666666666</v>
      </c>
      <c r="Y102" s="37">
        <v>14.576271186440678</v>
      </c>
      <c r="Z102" s="37">
        <v>19.666666666666664</v>
      </c>
      <c r="AA102" s="37">
        <v>17.934782608695652</v>
      </c>
      <c r="AB102" s="37">
        <v>15</v>
      </c>
      <c r="AC102" s="64">
        <v>14.381270903010032</v>
      </c>
      <c r="AD102" s="64">
        <v>17.725752508361204</v>
      </c>
      <c r="AE102" s="64">
        <v>14.381270903010032</v>
      </c>
      <c r="AF102" s="64">
        <v>13.758389261744966</v>
      </c>
      <c r="AI102" s="63"/>
    </row>
    <row r="103" spans="1:35" ht="14.25" customHeight="1" x14ac:dyDescent="0.25">
      <c r="A103" s="206" t="s">
        <v>139</v>
      </c>
      <c r="B103" s="37">
        <v>45.9</v>
      </c>
      <c r="C103" s="28">
        <v>29.1</v>
      </c>
      <c r="D103" s="38">
        <v>21.8</v>
      </c>
      <c r="E103" s="38">
        <v>15.5</v>
      </c>
      <c r="F103" s="37">
        <v>19.8</v>
      </c>
      <c r="G103" s="37">
        <v>20.8</v>
      </c>
      <c r="H103" s="37">
        <v>19.100000000000001</v>
      </c>
      <c r="I103" s="28">
        <v>28.3</v>
      </c>
      <c r="J103" s="28">
        <v>26.1</v>
      </c>
      <c r="K103" s="37">
        <v>27.6</v>
      </c>
      <c r="L103" s="37">
        <v>25.7</v>
      </c>
      <c r="M103" s="37">
        <v>20.399999999999999</v>
      </c>
      <c r="N103" s="37">
        <v>18</v>
      </c>
      <c r="O103" s="37">
        <v>18.965517241379299</v>
      </c>
      <c r="P103" s="37">
        <v>26.4</v>
      </c>
      <c r="Q103" s="37">
        <v>24.414715719063501</v>
      </c>
      <c r="R103" s="37">
        <v>19.3979933110367</v>
      </c>
      <c r="S103" s="37">
        <v>22</v>
      </c>
      <c r="T103" s="37">
        <v>20.735785953177256</v>
      </c>
      <c r="U103" s="37">
        <v>23</v>
      </c>
      <c r="V103" s="37">
        <v>18.666666666666668</v>
      </c>
      <c r="W103" s="37">
        <v>20.677966101694913</v>
      </c>
      <c r="X103" s="37">
        <v>15</v>
      </c>
      <c r="Y103" s="37">
        <v>18.64406779661017</v>
      </c>
      <c r="Z103" s="37">
        <v>16.666666666666664</v>
      </c>
      <c r="AA103" s="37">
        <v>22.282608695652172</v>
      </c>
      <c r="AB103" s="37">
        <v>18.666666666666668</v>
      </c>
      <c r="AC103" s="64">
        <v>23.411371237458194</v>
      </c>
      <c r="AD103" s="64">
        <v>16.722408026755854</v>
      </c>
      <c r="AE103" s="64">
        <v>24.08026755852843</v>
      </c>
      <c r="AF103" s="64">
        <v>20.469798657718123</v>
      </c>
    </row>
    <row r="104" spans="1:35" ht="14.25" customHeight="1" x14ac:dyDescent="0.25">
      <c r="A104" s="206" t="s">
        <v>140</v>
      </c>
      <c r="B104" s="37">
        <v>26.7</v>
      </c>
      <c r="C104" s="28">
        <v>38.4</v>
      </c>
      <c r="D104" s="38">
        <v>23.9</v>
      </c>
      <c r="E104" s="38">
        <v>25.6</v>
      </c>
      <c r="F104" s="37">
        <v>32.6</v>
      </c>
      <c r="G104" s="37">
        <v>39.9</v>
      </c>
      <c r="H104" s="37">
        <v>30.3</v>
      </c>
      <c r="I104" s="28">
        <v>35.9</v>
      </c>
      <c r="J104" s="28">
        <v>42.6</v>
      </c>
      <c r="K104" s="37">
        <v>34.700000000000003</v>
      </c>
      <c r="L104" s="37">
        <v>56.3</v>
      </c>
      <c r="M104" s="37">
        <v>41.2</v>
      </c>
      <c r="N104" s="37">
        <v>52</v>
      </c>
      <c r="O104" s="37">
        <v>46.551724137930997</v>
      </c>
      <c r="P104" s="37">
        <v>42.2</v>
      </c>
      <c r="Q104" s="37">
        <v>53.511705685618701</v>
      </c>
      <c r="R104" s="37">
        <v>41.137123745819302</v>
      </c>
      <c r="S104" s="37">
        <v>47</v>
      </c>
      <c r="T104" s="37">
        <v>41.80602006688963</v>
      </c>
      <c r="U104" s="37">
        <v>45</v>
      </c>
      <c r="V104" s="37">
        <v>49.666666666666664</v>
      </c>
      <c r="W104" s="37">
        <v>49.491525423728817</v>
      </c>
      <c r="X104" s="37">
        <v>57.666666666666664</v>
      </c>
      <c r="Y104" s="37">
        <v>55.593220338983052</v>
      </c>
      <c r="Z104" s="37">
        <v>57.333333333333336</v>
      </c>
      <c r="AA104" s="37">
        <v>50.54347826086957</v>
      </c>
      <c r="AB104" s="37">
        <v>52</v>
      </c>
      <c r="AC104" s="64">
        <v>60.200668896321076</v>
      </c>
      <c r="AD104" s="64">
        <v>51.83946488294314</v>
      </c>
      <c r="AE104" s="64">
        <v>52.842809364548494</v>
      </c>
      <c r="AF104" s="64">
        <v>63.087248322147651</v>
      </c>
    </row>
    <row r="105" spans="1:35" ht="14.25" customHeight="1" x14ac:dyDescent="0.25">
      <c r="A105" s="206" t="s">
        <v>141</v>
      </c>
      <c r="B105" s="37">
        <v>0</v>
      </c>
      <c r="C105" s="28">
        <v>1.3</v>
      </c>
      <c r="D105" s="38">
        <v>0.7</v>
      </c>
      <c r="E105" s="38">
        <v>5.4</v>
      </c>
      <c r="F105" s="37">
        <v>2.2999999999999998</v>
      </c>
      <c r="G105" s="37">
        <v>0</v>
      </c>
      <c r="H105" s="37">
        <v>0.7</v>
      </c>
      <c r="I105" s="28">
        <v>0</v>
      </c>
      <c r="J105" s="28">
        <v>2.1</v>
      </c>
      <c r="K105" s="37">
        <v>2</v>
      </c>
      <c r="L105" s="37">
        <v>1.1000000000000001</v>
      </c>
      <c r="M105" s="37">
        <v>4.3</v>
      </c>
      <c r="N105" s="37">
        <v>3.7</v>
      </c>
      <c r="O105" s="37">
        <v>3.1034482758620601</v>
      </c>
      <c r="P105" s="37">
        <v>1.4</v>
      </c>
      <c r="Q105" s="37">
        <v>1.67224080267558</v>
      </c>
      <c r="R105" s="37">
        <v>2.6755852842809298</v>
      </c>
      <c r="S105" s="37">
        <v>1.6666666666666601</v>
      </c>
      <c r="T105" s="37">
        <v>1.3377926421404682</v>
      </c>
      <c r="U105" s="37">
        <v>0</v>
      </c>
      <c r="V105" s="37">
        <v>2</v>
      </c>
      <c r="W105" s="37">
        <v>0.33898305084745761</v>
      </c>
      <c r="X105" s="37">
        <v>1.6666666666666667</v>
      </c>
      <c r="Y105" s="37">
        <v>1.6949152542372881</v>
      </c>
      <c r="Z105" s="37">
        <v>1.6666666666666667</v>
      </c>
      <c r="AA105" s="37">
        <v>2.1739130434782608</v>
      </c>
      <c r="AB105" s="37">
        <v>1</v>
      </c>
      <c r="AC105" s="64">
        <v>0.66889632107023411</v>
      </c>
      <c r="AD105" s="64">
        <v>1.6722408026755853</v>
      </c>
      <c r="AE105" s="64">
        <v>1.3377926421404682</v>
      </c>
      <c r="AF105" s="64">
        <v>0.67114093959731547</v>
      </c>
    </row>
    <row r="106" spans="1:35" s="1" customFormat="1" ht="15.75" customHeight="1" x14ac:dyDescent="0.25">
      <c r="A106" s="471" t="s">
        <v>154</v>
      </c>
      <c r="B106" s="471"/>
      <c r="C106" s="471"/>
      <c r="D106" s="471"/>
      <c r="E106" s="471"/>
      <c r="F106" s="471"/>
      <c r="G106" s="471"/>
      <c r="H106" s="471"/>
      <c r="I106" s="471"/>
      <c r="J106" s="144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64"/>
      <c r="AD106" s="64"/>
      <c r="AE106" s="64"/>
      <c r="AF106" s="64"/>
    </row>
    <row r="107" spans="1:35" x14ac:dyDescent="0.25">
      <c r="A107" s="211" t="s">
        <v>143</v>
      </c>
      <c r="B107" s="4">
        <v>300</v>
      </c>
      <c r="C107" s="4">
        <v>160</v>
      </c>
      <c r="D107" s="4">
        <v>160</v>
      </c>
      <c r="E107" s="83">
        <v>160</v>
      </c>
      <c r="F107" s="4">
        <v>160</v>
      </c>
      <c r="G107" s="37">
        <v>200</v>
      </c>
      <c r="H107" s="4">
        <v>200</v>
      </c>
      <c r="I107" s="4">
        <v>200</v>
      </c>
      <c r="J107" s="4">
        <v>200</v>
      </c>
      <c r="K107" s="49">
        <v>200</v>
      </c>
      <c r="L107" s="49">
        <v>200</v>
      </c>
      <c r="M107" s="49">
        <v>300</v>
      </c>
      <c r="N107" s="49">
        <v>300</v>
      </c>
      <c r="O107" s="49">
        <v>300</v>
      </c>
      <c r="P107" s="49">
        <v>300</v>
      </c>
      <c r="Q107" s="4">
        <v>300</v>
      </c>
      <c r="R107" s="4">
        <v>300</v>
      </c>
      <c r="S107" s="4">
        <v>300</v>
      </c>
      <c r="T107" s="4">
        <v>300</v>
      </c>
      <c r="U107" s="4">
        <v>300</v>
      </c>
      <c r="V107" s="4">
        <v>300</v>
      </c>
      <c r="W107" s="4">
        <v>300</v>
      </c>
      <c r="X107" s="4">
        <v>300</v>
      </c>
      <c r="Y107" s="4">
        <v>300</v>
      </c>
      <c r="Z107" s="4">
        <v>300</v>
      </c>
      <c r="AA107" s="4">
        <v>300</v>
      </c>
      <c r="AB107" s="4">
        <v>300</v>
      </c>
      <c r="AC107" s="64">
        <v>300</v>
      </c>
      <c r="AD107" s="64">
        <v>300</v>
      </c>
      <c r="AE107" s="64">
        <v>300</v>
      </c>
      <c r="AF107" s="64">
        <v>300</v>
      </c>
    </row>
    <row r="108" spans="1:35" x14ac:dyDescent="0.25">
      <c r="A108" s="211" t="s">
        <v>144</v>
      </c>
      <c r="B108" s="24">
        <v>135</v>
      </c>
      <c r="C108" s="24">
        <v>151</v>
      </c>
      <c r="D108" s="24">
        <v>142</v>
      </c>
      <c r="E108" s="84">
        <v>129</v>
      </c>
      <c r="F108" s="24">
        <v>86</v>
      </c>
      <c r="G108" s="24">
        <v>173</v>
      </c>
      <c r="H108" s="24">
        <v>152</v>
      </c>
      <c r="I108" s="24">
        <v>184</v>
      </c>
      <c r="J108" s="24">
        <v>188</v>
      </c>
      <c r="K108" s="50">
        <v>199</v>
      </c>
      <c r="L108" s="50">
        <v>183</v>
      </c>
      <c r="M108" s="50">
        <v>279</v>
      </c>
      <c r="N108" s="50">
        <v>294</v>
      </c>
      <c r="O108" s="50">
        <v>290</v>
      </c>
      <c r="P108" s="50">
        <v>296</v>
      </c>
      <c r="Q108" s="25">
        <v>299</v>
      </c>
      <c r="R108" s="25">
        <v>299</v>
      </c>
      <c r="S108" s="25">
        <v>300</v>
      </c>
      <c r="T108" s="25">
        <v>299</v>
      </c>
      <c r="U108" s="25">
        <v>300</v>
      </c>
      <c r="V108" s="25">
        <v>300</v>
      </c>
      <c r="W108" s="25">
        <v>295</v>
      </c>
      <c r="X108" s="25">
        <v>300</v>
      </c>
      <c r="Y108" s="25">
        <v>295</v>
      </c>
      <c r="Z108" s="25">
        <v>300</v>
      </c>
      <c r="AA108" s="25">
        <v>293</v>
      </c>
      <c r="AB108" s="25">
        <v>300</v>
      </c>
      <c r="AC108" s="64">
        <v>299</v>
      </c>
      <c r="AD108" s="64">
        <v>299</v>
      </c>
      <c r="AE108" s="64">
        <v>299</v>
      </c>
      <c r="AF108" s="64">
        <v>298</v>
      </c>
    </row>
    <row r="109" spans="1:35" ht="15.75" thickBot="1" x14ac:dyDescent="0.3">
      <c r="A109" s="213" t="s">
        <v>145</v>
      </c>
      <c r="B109" s="45">
        <v>45</v>
      </c>
      <c r="C109" s="45">
        <v>94.375</v>
      </c>
      <c r="D109" s="45">
        <v>88.75</v>
      </c>
      <c r="E109" s="45">
        <v>80.625</v>
      </c>
      <c r="F109" s="45">
        <v>53.75</v>
      </c>
      <c r="G109" s="45">
        <v>86.5</v>
      </c>
      <c r="H109" s="45">
        <v>76</v>
      </c>
      <c r="I109" s="45">
        <v>92</v>
      </c>
      <c r="J109" s="45">
        <v>94</v>
      </c>
      <c r="K109" s="45">
        <v>99.5</v>
      </c>
      <c r="L109" s="45">
        <v>91.5</v>
      </c>
      <c r="M109" s="45">
        <v>93</v>
      </c>
      <c r="N109" s="45">
        <f>N108/N107*100</f>
        <v>98</v>
      </c>
      <c r="O109" s="45">
        <v>96.666666666666671</v>
      </c>
      <c r="P109" s="45">
        <v>98.666666666666671</v>
      </c>
      <c r="Q109" s="45">
        <v>99.666666666666671</v>
      </c>
      <c r="R109" s="45">
        <v>99.666666666666671</v>
      </c>
      <c r="S109" s="45">
        <v>100</v>
      </c>
      <c r="T109" s="45">
        <v>99.666666666666671</v>
      </c>
      <c r="U109" s="45">
        <v>100</v>
      </c>
      <c r="V109" s="45">
        <v>100</v>
      </c>
      <c r="W109" s="45">
        <v>98.333333333333329</v>
      </c>
      <c r="X109" s="45">
        <v>100</v>
      </c>
      <c r="Y109" s="45">
        <v>98.333333333333329</v>
      </c>
      <c r="Z109" s="45">
        <v>100</v>
      </c>
      <c r="AA109" s="45">
        <v>97.666666666666671</v>
      </c>
      <c r="AB109" s="45">
        <v>100</v>
      </c>
      <c r="AC109" s="428">
        <v>99.666666666666671</v>
      </c>
      <c r="AD109" s="428">
        <v>99.666666666666671</v>
      </c>
      <c r="AE109" s="428">
        <v>99.666666666666671</v>
      </c>
      <c r="AF109" s="428">
        <v>99.333333333333329</v>
      </c>
    </row>
    <row r="110" spans="1:35" s="1" customFormat="1" x14ac:dyDescent="0.25">
      <c r="A110" s="15" t="s">
        <v>44</v>
      </c>
      <c r="B110" s="41"/>
      <c r="C110" s="42"/>
      <c r="D110" s="42"/>
      <c r="E110" s="42"/>
      <c r="F110" s="42"/>
      <c r="G110" s="15"/>
      <c r="H110" s="41"/>
      <c r="I110" s="42"/>
      <c r="J110" s="42"/>
      <c r="K110" s="37"/>
      <c r="L110" s="37"/>
      <c r="M110" s="37"/>
      <c r="N110" s="37"/>
      <c r="U110" s="283"/>
      <c r="Y110" s="283"/>
      <c r="AC110" s="63"/>
      <c r="AD110" s="63"/>
      <c r="AE110" s="63"/>
      <c r="AF110" s="63"/>
    </row>
    <row r="111" spans="1:35" x14ac:dyDescent="0.25">
      <c r="A111" s="74"/>
      <c r="B111" s="27"/>
      <c r="C111" s="76"/>
      <c r="D111" s="76"/>
      <c r="E111" s="89"/>
      <c r="F111" s="76"/>
      <c r="G111" s="76"/>
    </row>
    <row r="112" spans="1:35" x14ac:dyDescent="0.25">
      <c r="A112" s="43"/>
      <c r="B112" s="32"/>
      <c r="C112" s="43"/>
      <c r="D112" s="43"/>
      <c r="E112" s="85"/>
      <c r="F112" s="43"/>
      <c r="G112" s="43"/>
    </row>
    <row r="113" spans="1:25" x14ac:dyDescent="0.25">
      <c r="A113" s="43"/>
      <c r="B113" s="32"/>
      <c r="C113" s="43"/>
      <c r="D113" s="43"/>
      <c r="E113" s="85"/>
      <c r="F113" s="43"/>
      <c r="G113" s="43"/>
    </row>
    <row r="114" spans="1:25" x14ac:dyDescent="0.25">
      <c r="A114" s="43"/>
      <c r="B114" s="32"/>
      <c r="C114" s="43"/>
      <c r="D114" s="43"/>
      <c r="E114" s="85"/>
      <c r="F114" s="43"/>
      <c r="G114" s="43"/>
      <c r="N114" s="1"/>
    </row>
    <row r="115" spans="1:25" x14ac:dyDescent="0.25">
      <c r="A115" s="43"/>
      <c r="B115" s="32"/>
      <c r="C115" s="43"/>
      <c r="D115" s="43"/>
      <c r="E115" s="85"/>
      <c r="F115" s="43"/>
      <c r="G115" s="43"/>
    </row>
    <row r="116" spans="1:25" x14ac:dyDescent="0.25">
      <c r="A116" s="43"/>
      <c r="B116" s="32"/>
      <c r="C116" s="43"/>
      <c r="D116" s="43"/>
      <c r="E116" s="85"/>
      <c r="F116" s="43"/>
      <c r="G116" s="43"/>
    </row>
    <row r="117" spans="1:25" x14ac:dyDescent="0.25">
      <c r="A117" s="43"/>
      <c r="B117" s="32"/>
      <c r="C117" s="43"/>
      <c r="D117" s="43"/>
      <c r="E117" s="85"/>
      <c r="F117" s="43"/>
      <c r="G117" s="43"/>
    </row>
    <row r="118" spans="1:25" x14ac:dyDescent="0.25">
      <c r="A118" s="43"/>
      <c r="B118" s="32"/>
      <c r="C118" s="43"/>
      <c r="D118" s="43"/>
      <c r="E118" s="85"/>
      <c r="F118" s="43"/>
      <c r="G118" s="43"/>
    </row>
    <row r="119" spans="1:25" s="77" customFormat="1" x14ac:dyDescent="0.25">
      <c r="A119" s="43"/>
      <c r="B119" s="32"/>
      <c r="C119" s="43"/>
      <c r="D119" s="43"/>
      <c r="E119" s="85"/>
      <c r="F119" s="43"/>
      <c r="G119" s="43"/>
      <c r="I119" s="78"/>
      <c r="J119"/>
      <c r="K119"/>
      <c r="L119"/>
      <c r="M119"/>
      <c r="N119"/>
      <c r="O119"/>
      <c r="P119"/>
      <c r="Q119"/>
      <c r="U119" s="284"/>
      <c r="Y119" s="284"/>
    </row>
    <row r="120" spans="1:25" s="77" customFormat="1" x14ac:dyDescent="0.25">
      <c r="A120" s="43"/>
      <c r="B120" s="32"/>
      <c r="C120" s="43"/>
      <c r="D120" s="43"/>
      <c r="E120" s="85"/>
      <c r="F120" s="43"/>
      <c r="G120" s="43"/>
      <c r="I120" s="78"/>
      <c r="J120"/>
      <c r="K120"/>
      <c r="L120"/>
      <c r="M120"/>
      <c r="N120"/>
      <c r="O120"/>
      <c r="P120"/>
      <c r="Q120"/>
      <c r="U120" s="284"/>
      <c r="Y120" s="284"/>
    </row>
    <row r="121" spans="1:25" s="77" customFormat="1" x14ac:dyDescent="0.25">
      <c r="A121" s="43"/>
      <c r="B121" s="32"/>
      <c r="C121" s="43"/>
      <c r="D121" s="43"/>
      <c r="E121" s="85"/>
      <c r="F121" s="43"/>
      <c r="G121" s="43"/>
      <c r="I121" s="78"/>
      <c r="J121"/>
      <c r="K121"/>
      <c r="L121"/>
      <c r="M121"/>
      <c r="N121"/>
      <c r="O121"/>
      <c r="P121"/>
      <c r="Q121"/>
      <c r="U121" s="284"/>
      <c r="Y121" s="284"/>
    </row>
    <row r="122" spans="1:25" s="77" customFormat="1" x14ac:dyDescent="0.25">
      <c r="A122" s="43"/>
      <c r="B122" s="32"/>
      <c r="C122" s="43"/>
      <c r="D122" s="43"/>
      <c r="E122" s="85"/>
      <c r="F122" s="43"/>
      <c r="G122" s="43"/>
      <c r="I122" s="78"/>
      <c r="J122"/>
      <c r="K122"/>
      <c r="L122"/>
      <c r="M122"/>
      <c r="N122"/>
      <c r="O122"/>
      <c r="P122"/>
      <c r="Q122"/>
      <c r="U122" s="284"/>
      <c r="Y122" s="284"/>
    </row>
    <row r="123" spans="1:25" s="77" customFormat="1" x14ac:dyDescent="0.25">
      <c r="A123" s="43"/>
      <c r="B123" s="32"/>
      <c r="C123" s="43"/>
      <c r="D123" s="43"/>
      <c r="E123" s="85"/>
      <c r="F123" s="43"/>
      <c r="G123" s="43"/>
      <c r="I123" s="78"/>
      <c r="J123"/>
      <c r="K123"/>
      <c r="L123"/>
      <c r="M123"/>
      <c r="N123"/>
      <c r="O123"/>
      <c r="P123"/>
      <c r="Q123"/>
      <c r="U123" s="284"/>
      <c r="Y123" s="284"/>
    </row>
    <row r="124" spans="1:25" s="77" customFormat="1" x14ac:dyDescent="0.25">
      <c r="A124" s="43"/>
      <c r="B124" s="32"/>
      <c r="C124" s="43"/>
      <c r="D124" s="43"/>
      <c r="E124" s="85"/>
      <c r="F124" s="43"/>
      <c r="G124" s="43"/>
      <c r="I124" s="78"/>
      <c r="J124"/>
      <c r="K124"/>
      <c r="L124"/>
      <c r="M124"/>
      <c r="N124"/>
      <c r="O124"/>
      <c r="P124"/>
      <c r="Q124"/>
      <c r="U124" s="284"/>
      <c r="Y124" s="284"/>
    </row>
    <row r="125" spans="1:25" s="77" customFormat="1" x14ac:dyDescent="0.25">
      <c r="A125" s="43"/>
      <c r="B125" s="32"/>
      <c r="C125" s="43"/>
      <c r="D125" s="43"/>
      <c r="E125" s="85"/>
      <c r="F125" s="43"/>
      <c r="G125" s="43"/>
      <c r="I125" s="78"/>
      <c r="J125"/>
      <c r="K125"/>
      <c r="L125"/>
      <c r="M125"/>
      <c r="N125"/>
      <c r="O125"/>
      <c r="P125"/>
      <c r="Q125"/>
      <c r="U125" s="284"/>
      <c r="Y125" s="284"/>
    </row>
    <row r="126" spans="1:25" s="77" customFormat="1" x14ac:dyDescent="0.25">
      <c r="A126" s="43"/>
      <c r="B126" s="32"/>
      <c r="C126" s="43"/>
      <c r="D126" s="43"/>
      <c r="E126" s="85"/>
      <c r="F126" s="43"/>
      <c r="G126" s="43"/>
      <c r="I126" s="78"/>
      <c r="J126"/>
      <c r="K126"/>
      <c r="L126"/>
      <c r="M126"/>
      <c r="N126"/>
      <c r="O126"/>
      <c r="P126"/>
      <c r="Q126"/>
      <c r="U126" s="284"/>
      <c r="Y126" s="284"/>
    </row>
    <row r="127" spans="1:25" s="77" customFormat="1" x14ac:dyDescent="0.25">
      <c r="A127" s="43"/>
      <c r="B127" s="32"/>
      <c r="C127" s="43"/>
      <c r="D127" s="43"/>
      <c r="E127" s="85"/>
      <c r="F127" s="43"/>
      <c r="G127" s="43"/>
      <c r="I127" s="78"/>
      <c r="J127"/>
      <c r="K127"/>
      <c r="L127"/>
      <c r="M127"/>
      <c r="N127"/>
      <c r="O127"/>
      <c r="P127"/>
      <c r="Q127"/>
      <c r="U127" s="284"/>
      <c r="Y127" s="284"/>
    </row>
    <row r="128" spans="1:25" s="77" customFormat="1" x14ac:dyDescent="0.25">
      <c r="A128" s="43"/>
      <c r="B128" s="32"/>
      <c r="C128" s="43"/>
      <c r="D128" s="43"/>
      <c r="E128" s="85"/>
      <c r="F128" s="43"/>
      <c r="G128" s="43"/>
      <c r="I128" s="78"/>
      <c r="J128"/>
      <c r="K128"/>
      <c r="L128"/>
      <c r="M128"/>
      <c r="N128"/>
      <c r="O128"/>
      <c r="P128"/>
      <c r="Q128"/>
      <c r="U128" s="284"/>
      <c r="Y128" s="284"/>
    </row>
    <row r="129" spans="1:25" s="77" customFormat="1" x14ac:dyDescent="0.25">
      <c r="A129" s="43"/>
      <c r="B129" s="32"/>
      <c r="C129" s="43"/>
      <c r="D129" s="43"/>
      <c r="E129" s="85"/>
      <c r="F129" s="43"/>
      <c r="G129" s="43"/>
      <c r="I129" s="78"/>
      <c r="J129"/>
      <c r="K129"/>
      <c r="L129"/>
      <c r="M129"/>
      <c r="N129"/>
      <c r="O129"/>
      <c r="P129"/>
      <c r="Q129"/>
      <c r="U129" s="284"/>
      <c r="Y129" s="284"/>
    </row>
  </sheetData>
  <mergeCells count="20">
    <mergeCell ref="M3:P3"/>
    <mergeCell ref="Q3:T3"/>
    <mergeCell ref="U3:X3"/>
    <mergeCell ref="A3:A4"/>
    <mergeCell ref="AC3:AF3"/>
    <mergeCell ref="Y3:AB3"/>
    <mergeCell ref="B3:D3"/>
    <mergeCell ref="E3:H3"/>
    <mergeCell ref="A106:I106"/>
    <mergeCell ref="A26:I26"/>
    <mergeCell ref="A71:I71"/>
    <mergeCell ref="A76:I76"/>
    <mergeCell ref="A81:I81"/>
    <mergeCell ref="A86:I86"/>
    <mergeCell ref="A99:I99"/>
    <mergeCell ref="A5:I5"/>
    <mergeCell ref="A10:I10"/>
    <mergeCell ref="I3:L3"/>
    <mergeCell ref="A42:I42"/>
    <mergeCell ref="A58:I58"/>
  </mergeCells>
  <hyperlinks>
    <hyperlink ref="A1" location="Menu!A1" display="Return to Menu"/>
  </hyperlinks>
  <pageMargins left="0.45" right="0.49803149600000002" top="0.4" bottom="0.47244094488188998" header="0.511811023622047" footer="0.511811023622047"/>
  <pageSetup paperSize="9" scale="43" fitToWidth="2" fitToHeight="2" orientation="landscape" r:id="rId1"/>
  <headerFooter alignWithMargins="0"/>
  <rowBreaks count="1" manualBreakCount="1">
    <brk id="57" max="3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G110"/>
  <sheetViews>
    <sheetView view="pageBreakPreview" zoomScale="80" zoomScaleSheetLayoutView="80" workbookViewId="0">
      <pane xSplit="1" ySplit="5" topLeftCell="U6" activePane="bottomRight" state="frozen"/>
      <selection pane="topRight" activeCell="B1" sqref="B1"/>
      <selection pane="bottomLeft" activeCell="A6" sqref="A6"/>
      <selection pane="bottomRight"/>
    </sheetView>
  </sheetViews>
  <sheetFormatPr defaultRowHeight="14.25" x14ac:dyDescent="0.2"/>
  <cols>
    <col min="1" max="1" width="45.42578125" style="88" customWidth="1"/>
    <col min="2" max="2" width="9" style="125" customWidth="1"/>
    <col min="3" max="3" width="7.85546875" style="88" customWidth="1"/>
    <col min="4" max="4" width="9.140625" style="88"/>
    <col min="5" max="5" width="10.42578125" style="146" customWidth="1"/>
    <col min="6" max="6" width="13.140625" style="88" customWidth="1"/>
    <col min="7" max="7" width="8.28515625" style="88" customWidth="1"/>
    <col min="8" max="8" width="8.42578125" style="57" customWidth="1"/>
    <col min="9" max="9" width="9.140625" style="141"/>
    <col min="10" max="20" width="9.140625" style="88"/>
    <col min="21" max="21" width="9.140625" style="136"/>
    <col min="22" max="24" width="9.140625" style="88"/>
    <col min="25" max="25" width="9.140625" style="136"/>
    <col min="26" max="16384" width="9.140625" style="88"/>
  </cols>
  <sheetData>
    <row r="1" spans="1:33" ht="26.25" x14ac:dyDescent="0.4">
      <c r="A1" s="296" t="s">
        <v>411</v>
      </c>
      <c r="B1" s="305"/>
      <c r="C1" s="298"/>
      <c r="D1" s="298"/>
      <c r="E1" s="304"/>
      <c r="F1" s="298"/>
      <c r="G1" s="298"/>
      <c r="H1" s="298"/>
      <c r="I1" s="300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</row>
    <row r="2" spans="1:33" ht="18.75" thickBot="1" x14ac:dyDescent="0.3">
      <c r="A2" s="332" t="s">
        <v>447</v>
      </c>
      <c r="B2" s="302"/>
      <c r="C2" s="302"/>
      <c r="D2" s="302"/>
      <c r="E2" s="302"/>
      <c r="F2" s="302"/>
      <c r="G2" s="303"/>
      <c r="H2" s="303"/>
      <c r="I2" s="303"/>
      <c r="J2" s="300"/>
      <c r="K2" s="300"/>
      <c r="L2" s="300"/>
      <c r="M2" s="300"/>
      <c r="N2" s="300"/>
      <c r="O2" s="298"/>
      <c r="P2" s="298"/>
      <c r="Q2" s="298"/>
      <c r="R2" s="298"/>
      <c r="S2" s="298"/>
      <c r="T2" s="298"/>
    </row>
    <row r="3" spans="1:33" s="121" customFormat="1" ht="15" thickBot="1" x14ac:dyDescent="0.25">
      <c r="A3" s="468"/>
      <c r="B3" s="459">
        <v>2009</v>
      </c>
      <c r="C3" s="460"/>
      <c r="D3" s="461"/>
      <c r="E3" s="459">
        <v>2010</v>
      </c>
      <c r="F3" s="460"/>
      <c r="G3" s="460"/>
      <c r="H3" s="461"/>
      <c r="I3" s="459">
        <v>2011</v>
      </c>
      <c r="J3" s="460"/>
      <c r="K3" s="460"/>
      <c r="L3" s="461"/>
      <c r="M3" s="459">
        <v>2012</v>
      </c>
      <c r="N3" s="460"/>
      <c r="O3" s="460"/>
      <c r="P3" s="461"/>
      <c r="Q3" s="459">
        <v>2013</v>
      </c>
      <c r="R3" s="460"/>
      <c r="S3" s="460"/>
      <c r="T3" s="461"/>
      <c r="U3" s="459">
        <v>2014</v>
      </c>
      <c r="V3" s="460"/>
      <c r="W3" s="460"/>
      <c r="X3" s="461"/>
      <c r="Y3" s="459">
        <v>2015</v>
      </c>
      <c r="Z3" s="460"/>
      <c r="AA3" s="460"/>
      <c r="AB3" s="461"/>
      <c r="AC3" s="459">
        <v>2016</v>
      </c>
      <c r="AD3" s="460"/>
      <c r="AE3" s="460"/>
      <c r="AF3" s="461"/>
    </row>
    <row r="4" spans="1:33" s="121" customFormat="1" ht="15.75" customHeight="1" thickBot="1" x14ac:dyDescent="0.25">
      <c r="A4" s="469"/>
      <c r="B4" s="198" t="s">
        <v>0</v>
      </c>
      <c r="C4" s="196" t="s">
        <v>1</v>
      </c>
      <c r="D4" s="197" t="s">
        <v>2</v>
      </c>
      <c r="E4" s="196" t="s">
        <v>3</v>
      </c>
      <c r="F4" s="196" t="s">
        <v>0</v>
      </c>
      <c r="G4" s="195" t="s">
        <v>1</v>
      </c>
      <c r="H4" s="208" t="s">
        <v>2</v>
      </c>
      <c r="I4" s="199" t="s">
        <v>3</v>
      </c>
      <c r="J4" s="199" t="s">
        <v>0</v>
      </c>
      <c r="K4" s="199" t="s">
        <v>1</v>
      </c>
      <c r="L4" s="199" t="s">
        <v>2</v>
      </c>
      <c r="M4" s="199" t="s">
        <v>3</v>
      </c>
      <c r="N4" s="199" t="s">
        <v>0</v>
      </c>
      <c r="O4" s="199" t="s">
        <v>1</v>
      </c>
      <c r="P4" s="199" t="s">
        <v>2</v>
      </c>
      <c r="Q4" s="199" t="s">
        <v>3</v>
      </c>
      <c r="R4" s="199" t="s">
        <v>0</v>
      </c>
      <c r="S4" s="199" t="s">
        <v>1</v>
      </c>
      <c r="T4" s="280" t="s">
        <v>2</v>
      </c>
      <c r="U4" s="199" t="s">
        <v>3</v>
      </c>
      <c r="V4" s="199" t="s">
        <v>0</v>
      </c>
      <c r="W4" s="199" t="s">
        <v>1</v>
      </c>
      <c r="X4" s="359" t="s">
        <v>2</v>
      </c>
      <c r="Y4" s="199" t="s">
        <v>3</v>
      </c>
      <c r="Z4" s="199" t="s">
        <v>0</v>
      </c>
      <c r="AA4" s="199" t="s">
        <v>1</v>
      </c>
      <c r="AB4" s="359" t="s">
        <v>2</v>
      </c>
      <c r="AC4" s="199" t="s">
        <v>3</v>
      </c>
      <c r="AD4" s="199" t="s">
        <v>0</v>
      </c>
      <c r="AE4" s="199" t="s">
        <v>1</v>
      </c>
      <c r="AF4" s="375" t="s">
        <v>2</v>
      </c>
    </row>
    <row r="5" spans="1:33" s="42" customFormat="1" ht="15.75" customHeight="1" x14ac:dyDescent="0.2">
      <c r="A5" s="470" t="s">
        <v>147</v>
      </c>
      <c r="B5" s="470"/>
      <c r="C5" s="470"/>
      <c r="D5" s="470"/>
      <c r="E5" s="470"/>
      <c r="F5" s="470"/>
      <c r="G5" s="470"/>
      <c r="H5" s="470"/>
      <c r="I5" s="470"/>
      <c r="J5" s="135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4"/>
      <c r="Z5" s="64"/>
      <c r="AA5" s="64"/>
      <c r="AB5" s="64"/>
      <c r="AC5" s="144"/>
    </row>
    <row r="6" spans="1:33" x14ac:dyDescent="0.2">
      <c r="A6" s="3" t="s">
        <v>148</v>
      </c>
      <c r="B6" s="63"/>
      <c r="C6" s="5"/>
      <c r="D6" s="5"/>
      <c r="E6" s="80"/>
      <c r="F6" s="5"/>
      <c r="G6" s="37"/>
      <c r="H6" s="63"/>
      <c r="I6" s="5"/>
      <c r="J6" s="136"/>
      <c r="K6" s="63"/>
      <c r="L6" s="63"/>
      <c r="M6" s="63"/>
      <c r="N6" s="63"/>
      <c r="O6" s="63"/>
      <c r="P6" s="63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37"/>
      <c r="AD6" s="37"/>
      <c r="AE6" s="37"/>
    </row>
    <row r="7" spans="1:33" x14ac:dyDescent="0.2">
      <c r="A7" s="214" t="s">
        <v>6</v>
      </c>
      <c r="B7" s="37">
        <v>-20.85</v>
      </c>
      <c r="C7" s="37">
        <v>-16.066666666666666</v>
      </c>
      <c r="D7" s="37">
        <v>-15.866666666666667</v>
      </c>
      <c r="E7" s="37">
        <v>-11.983333333333334</v>
      </c>
      <c r="F7" s="37">
        <v>-4.6833333333333327</v>
      </c>
      <c r="G7" s="37">
        <v>-2.75</v>
      </c>
      <c r="H7" s="37">
        <v>9.6</v>
      </c>
      <c r="I7" s="37">
        <v>6.9166666666666679</v>
      </c>
      <c r="J7" s="37">
        <v>14.033333333333333</v>
      </c>
      <c r="K7" s="37">
        <v>10.083333333333334</v>
      </c>
      <c r="L7" s="37">
        <v>-3.3333333333333321</v>
      </c>
      <c r="M7" s="37">
        <v>-5.9999999999999973</v>
      </c>
      <c r="N7" s="37">
        <v>-4.9666666666666659</v>
      </c>
      <c r="O7" s="37">
        <v>-11.283333333333331</v>
      </c>
      <c r="P7" s="37">
        <v>-5.7666666666666666</v>
      </c>
      <c r="Q7" s="37">
        <v>0.99999999999999767</v>
      </c>
      <c r="R7" s="37">
        <v>0.86666666666666714</v>
      </c>
      <c r="S7" s="37">
        <v>-1.7666666666666668</v>
      </c>
      <c r="T7" s="37">
        <v>-3.5423706353938917</v>
      </c>
      <c r="U7" s="37">
        <v>0.3341687552213865</v>
      </c>
      <c r="V7" s="37">
        <v>-2.25</v>
      </c>
      <c r="W7" s="37">
        <v>-2.5397869674185478</v>
      </c>
      <c r="X7" s="37">
        <v>-1.5833333333333333</v>
      </c>
      <c r="Y7" s="37">
        <v>-9.4999999999999982</v>
      </c>
      <c r="Z7" s="37">
        <v>-11.420426065162909</v>
      </c>
      <c r="AA7" s="37">
        <v>4.1666666666667851E-2</v>
      </c>
      <c r="AB7" s="37">
        <v>4.666666666666667</v>
      </c>
      <c r="AC7" s="37">
        <v>-7.5105485232067508</v>
      </c>
      <c r="AD7" s="37">
        <v>-23.833333333333332</v>
      </c>
      <c r="AE7" s="37">
        <v>-30.686716791979951</v>
      </c>
      <c r="AF7" s="37">
        <v>-33.66750208855472</v>
      </c>
      <c r="AG7" s="37"/>
    </row>
    <row r="8" spans="1:33" ht="14.25" customHeight="1" x14ac:dyDescent="0.2">
      <c r="A8" s="214" t="s">
        <v>8</v>
      </c>
      <c r="B8" s="91">
        <v>25.816666666666663</v>
      </c>
      <c r="C8" s="91">
        <v>23.616666666666664</v>
      </c>
      <c r="D8" s="91">
        <v>24.866666666666664</v>
      </c>
      <c r="E8" s="91">
        <v>25.266666666666666</v>
      </c>
      <c r="F8" s="37">
        <v>29.816666666666666</v>
      </c>
      <c r="G8" s="37">
        <v>29.45</v>
      </c>
      <c r="H8" s="91">
        <v>39.733333333333334</v>
      </c>
      <c r="I8" s="91">
        <v>43.666666666666664</v>
      </c>
      <c r="J8" s="91">
        <v>37.833333333333329</v>
      </c>
      <c r="K8" s="37">
        <v>38.587868480725625</v>
      </c>
      <c r="L8" s="37">
        <v>34.966666666666669</v>
      </c>
      <c r="M8" s="37">
        <v>31.733333333333334</v>
      </c>
      <c r="N8" s="37">
        <v>30.400000000000002</v>
      </c>
      <c r="O8" s="37">
        <v>26.383333333333336</v>
      </c>
      <c r="P8" s="37">
        <v>32.06666666666667</v>
      </c>
      <c r="Q8" s="37">
        <v>38.566666666666663</v>
      </c>
      <c r="R8" s="37">
        <v>42.133333333333333</v>
      </c>
      <c r="S8" s="37">
        <v>38.300000000000004</v>
      </c>
      <c r="T8" s="37">
        <v>33.725638828466593</v>
      </c>
      <c r="U8" s="37">
        <v>39.598997493734338</v>
      </c>
      <c r="V8" s="37">
        <v>39.541666666666664</v>
      </c>
      <c r="W8" s="37">
        <v>38.894005847953217</v>
      </c>
      <c r="X8" s="37">
        <v>33.833333333333336</v>
      </c>
      <c r="Y8" s="37">
        <v>24.416666666666668</v>
      </c>
      <c r="Z8" s="37">
        <v>25.75</v>
      </c>
      <c r="AA8" s="37">
        <v>36.708333333333336</v>
      </c>
      <c r="AB8" s="37">
        <v>34.141267842149453</v>
      </c>
      <c r="AC8" s="37">
        <v>29.784060052645799</v>
      </c>
      <c r="AD8" s="37">
        <v>26.625</v>
      </c>
      <c r="AE8" s="37">
        <v>23.125</v>
      </c>
      <c r="AF8" s="37">
        <v>14.160401002506267</v>
      </c>
      <c r="AG8" s="37"/>
    </row>
    <row r="9" spans="1:33" x14ac:dyDescent="0.2">
      <c r="A9" s="214" t="s">
        <v>84</v>
      </c>
      <c r="B9" s="37">
        <v>22.766666666666666</v>
      </c>
      <c r="C9" s="37">
        <v>31.266666666666666</v>
      </c>
      <c r="D9" s="37">
        <v>22.900000000000002</v>
      </c>
      <c r="E9" s="37">
        <v>33.233333333333327</v>
      </c>
      <c r="F9" s="37">
        <v>35.016666666666666</v>
      </c>
      <c r="G9" s="37">
        <v>37.716666666666669</v>
      </c>
      <c r="H9" s="37">
        <v>52.29999999999999</v>
      </c>
      <c r="I9" s="37">
        <v>49.966666666666669</v>
      </c>
      <c r="J9" s="37">
        <v>54.983333333333341</v>
      </c>
      <c r="K9" s="37">
        <v>48.116666666666667</v>
      </c>
      <c r="L9" s="37">
        <v>45.966666666666669</v>
      </c>
      <c r="M9" s="37">
        <v>34.25</v>
      </c>
      <c r="N9" s="37">
        <v>32.9</v>
      </c>
      <c r="O9" s="37">
        <v>23.900000000000002</v>
      </c>
      <c r="P9" s="37">
        <v>30.400000000000002</v>
      </c>
      <c r="Q9" s="37">
        <v>36.516666666666659</v>
      </c>
      <c r="R9" s="37">
        <v>38.15</v>
      </c>
      <c r="S9" s="37">
        <v>37.133333333333333</v>
      </c>
      <c r="T9" s="37">
        <v>31.997401444834722</v>
      </c>
      <c r="U9" s="37">
        <v>37.888376720696208</v>
      </c>
      <c r="V9" s="37">
        <v>35.575949367088604</v>
      </c>
      <c r="W9" s="37">
        <v>35.817669172932334</v>
      </c>
      <c r="X9" s="37">
        <v>31.583333333333332</v>
      </c>
      <c r="Y9" s="37">
        <v>28.041666666666668</v>
      </c>
      <c r="Z9" s="37">
        <v>32</v>
      </c>
      <c r="AA9" s="37">
        <v>50.041666666666664</v>
      </c>
      <c r="AB9" s="37">
        <v>46.369122586062133</v>
      </c>
      <c r="AC9" s="37">
        <v>42.789285257639683</v>
      </c>
      <c r="AD9" s="37">
        <v>42.375</v>
      </c>
      <c r="AE9" s="37">
        <v>30.760860484544697</v>
      </c>
      <c r="AF9" s="37">
        <v>27.109440267335003</v>
      </c>
      <c r="AG9" s="37"/>
    </row>
    <row r="10" spans="1:33" s="42" customFormat="1" ht="15.75" customHeight="1" x14ac:dyDescent="0.2">
      <c r="A10" s="467" t="s">
        <v>149</v>
      </c>
      <c r="B10" s="467"/>
      <c r="C10" s="467"/>
      <c r="D10" s="467"/>
      <c r="E10" s="467"/>
      <c r="F10" s="467"/>
      <c r="G10" s="467"/>
      <c r="H10" s="467"/>
      <c r="I10" s="467"/>
      <c r="J10" s="1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</row>
    <row r="11" spans="1:33" x14ac:dyDescent="0.2">
      <c r="A11" s="204" t="s">
        <v>86</v>
      </c>
      <c r="B11" s="37">
        <v>-48.900000000000006</v>
      </c>
      <c r="C11" s="28">
        <v>-37.700000000000003</v>
      </c>
      <c r="D11" s="38">
        <v>-37.950000000000003</v>
      </c>
      <c r="E11" s="38">
        <v>-36.85</v>
      </c>
      <c r="F11" s="37">
        <v>-20.749999999999993</v>
      </c>
      <c r="G11" s="37">
        <v>-3.5500000000000007</v>
      </c>
      <c r="H11" s="37">
        <v>3.7999999999999972</v>
      </c>
      <c r="I11" s="28">
        <v>14.5</v>
      </c>
      <c r="J11" s="28">
        <v>3.7499999999999964</v>
      </c>
      <c r="K11" s="37">
        <v>15.100000000000001</v>
      </c>
      <c r="L11" s="37">
        <v>-2.3000000000000007</v>
      </c>
      <c r="M11" s="37">
        <v>-15.449999999999996</v>
      </c>
      <c r="N11" s="37">
        <v>-3.7</v>
      </c>
      <c r="O11" s="37">
        <v>-18.699999999999996</v>
      </c>
      <c r="P11" s="37">
        <v>-15.4</v>
      </c>
      <c r="Q11" s="37">
        <v>1.9499999999999957</v>
      </c>
      <c r="R11" s="37">
        <v>-1.7999999999999972</v>
      </c>
      <c r="S11" s="37">
        <v>3</v>
      </c>
      <c r="T11" s="37">
        <v>1.0256410256410255</v>
      </c>
      <c r="U11" s="37">
        <v>9.0225563909774422</v>
      </c>
      <c r="V11" s="37">
        <v>-1.375</v>
      </c>
      <c r="W11" s="37">
        <v>-9.875</v>
      </c>
      <c r="X11" s="37">
        <v>-5.625</v>
      </c>
      <c r="Y11" s="37">
        <v>-15.75</v>
      </c>
      <c r="Z11" s="37">
        <v>-21.750000000000007</v>
      </c>
      <c r="AA11" s="37">
        <v>-0.125</v>
      </c>
      <c r="AB11" s="37">
        <v>11.625</v>
      </c>
      <c r="AC11" s="37">
        <v>-11.0126582278481</v>
      </c>
      <c r="AD11" s="37">
        <v>-33.25</v>
      </c>
      <c r="AE11" s="37">
        <v>-39.875</v>
      </c>
      <c r="AF11" s="37">
        <v>-49.122807017543863</v>
      </c>
      <c r="AG11" s="37"/>
    </row>
    <row r="12" spans="1:33" ht="15.75" customHeight="1" x14ac:dyDescent="0.25">
      <c r="A12" s="205" t="s">
        <v>234</v>
      </c>
      <c r="B12" s="37">
        <v>-52.054794520547944</v>
      </c>
      <c r="C12" s="28">
        <v>-34</v>
      </c>
      <c r="D12" s="38">
        <v>-24.390243902439032</v>
      </c>
      <c r="E12" s="38">
        <v>-24.166666666666668</v>
      </c>
      <c r="F12" s="37">
        <v>-12.5</v>
      </c>
      <c r="G12" s="37">
        <v>6.6037735849056602</v>
      </c>
      <c r="H12" s="37">
        <v>2.8985507246376834</v>
      </c>
      <c r="I12" s="28">
        <v>9.1666666666666679</v>
      </c>
      <c r="J12" s="28">
        <v>-4.3103448275862029</v>
      </c>
      <c r="K12" s="37">
        <v>7.6923076923076934</v>
      </c>
      <c r="L12" s="37">
        <v>-18.939393939393945</v>
      </c>
      <c r="M12" s="37">
        <v>-8.3333333333333286</v>
      </c>
      <c r="N12" s="37">
        <v>-26.4</v>
      </c>
      <c r="O12" s="37">
        <v>-19.999999999999993</v>
      </c>
      <c r="P12" s="37">
        <v>-37.700000000000003</v>
      </c>
      <c r="Q12" s="37">
        <v>-16</v>
      </c>
      <c r="R12" s="37">
        <v>-0.90909090909091006</v>
      </c>
      <c r="S12" s="37">
        <v>0</v>
      </c>
      <c r="T12" s="37">
        <v>-5.46875</v>
      </c>
      <c r="U12" s="37">
        <v>8.6538461538461533</v>
      </c>
      <c r="V12" s="37">
        <v>-7.352941176470587</v>
      </c>
      <c r="W12" s="37">
        <v>-16.470588235294116</v>
      </c>
      <c r="X12" s="37">
        <v>-28.921568627450974</v>
      </c>
      <c r="Y12" s="37">
        <v>-33.482142857142861</v>
      </c>
      <c r="Z12" s="37">
        <v>-53.94736842105263</v>
      </c>
      <c r="AA12" s="37">
        <v>-9.7014925373134346</v>
      </c>
      <c r="AB12" s="37">
        <v>-7.6470588235294095</v>
      </c>
      <c r="AC12" s="37">
        <v>-20.175438596491226</v>
      </c>
      <c r="AD12" s="37">
        <v>-36.290322580645153</v>
      </c>
      <c r="AE12" s="37">
        <v>-69.642857142857139</v>
      </c>
      <c r="AF12" s="37">
        <v>-50</v>
      </c>
      <c r="AG12" s="37"/>
    </row>
    <row r="13" spans="1:33" ht="15.75" customHeight="1" x14ac:dyDescent="0.25">
      <c r="A13" s="205" t="s">
        <v>235</v>
      </c>
      <c r="B13" s="37">
        <v>-54.08163265306122</v>
      </c>
      <c r="C13" s="28">
        <v>-42.473118279569889</v>
      </c>
      <c r="D13" s="38">
        <v>-23.387096774193552</v>
      </c>
      <c r="E13" s="38">
        <v>-33.125</v>
      </c>
      <c r="F13" s="37">
        <v>-32.524271844660191</v>
      </c>
      <c r="G13" s="37">
        <v>2.7173913043478279</v>
      </c>
      <c r="H13" s="37">
        <v>0.45045045045045029</v>
      </c>
      <c r="I13" s="28">
        <v>19.677419354838705</v>
      </c>
      <c r="J13" s="28">
        <v>13.483146067415728</v>
      </c>
      <c r="K13" s="37">
        <v>10.309278350515466</v>
      </c>
      <c r="L13" s="37">
        <v>5.7142857142857153</v>
      </c>
      <c r="M13" s="37">
        <v>-12.337662337662337</v>
      </c>
      <c r="N13" s="37">
        <v>-3.2</v>
      </c>
      <c r="O13" s="37">
        <v>-16.433566433566433</v>
      </c>
      <c r="P13" s="37">
        <v>-12.1</v>
      </c>
      <c r="Q13" s="37">
        <v>7.7464788732394361</v>
      </c>
      <c r="R13" s="37">
        <v>-2.4193548387096762</v>
      </c>
      <c r="S13" s="37">
        <v>5.9</v>
      </c>
      <c r="T13" s="37">
        <v>4.044117647058826</v>
      </c>
      <c r="U13" s="37">
        <v>8.3333333333333321</v>
      </c>
      <c r="V13" s="37">
        <v>-2.9411764705882391</v>
      </c>
      <c r="W13" s="37">
        <v>-15.068493150684933</v>
      </c>
      <c r="X13" s="37">
        <v>-8.3892617449664435</v>
      </c>
      <c r="Y13" s="37">
        <v>-5.8558558558558573</v>
      </c>
      <c r="Z13" s="37">
        <v>10.784313725490193</v>
      </c>
      <c r="AA13" s="37">
        <v>-8.139534883720934</v>
      </c>
      <c r="AB13" s="37">
        <v>13.761467889908261</v>
      </c>
      <c r="AC13" s="37">
        <v>-5.952380952380949</v>
      </c>
      <c r="AD13" s="37">
        <v>-27.822580645161295</v>
      </c>
      <c r="AE13" s="37">
        <v>-30.314960629921252</v>
      </c>
      <c r="AF13" s="37">
        <v>-54.95495495495495</v>
      </c>
      <c r="AG13" s="37"/>
    </row>
    <row r="14" spans="1:33" ht="15.75" customHeight="1" x14ac:dyDescent="0.25">
      <c r="A14" s="206" t="s">
        <v>236</v>
      </c>
      <c r="B14" s="37">
        <v>-41.538461538461547</v>
      </c>
      <c r="C14" s="28">
        <v>-33.783783783783775</v>
      </c>
      <c r="D14" s="38">
        <v>-41.964285714285715</v>
      </c>
      <c r="E14" s="38">
        <v>-38.775510204081627</v>
      </c>
      <c r="F14" s="37">
        <v>-4.8780487804878021</v>
      </c>
      <c r="G14" s="37">
        <v>-13.571428571428573</v>
      </c>
      <c r="H14" s="37">
        <v>13.265306122448983</v>
      </c>
      <c r="I14" s="28">
        <v>2.8846153846153832</v>
      </c>
      <c r="J14" s="28">
        <v>8.4745762711864394</v>
      </c>
      <c r="K14" s="37">
        <v>27.956989247311828</v>
      </c>
      <c r="L14" s="37">
        <v>10.526315789473685</v>
      </c>
      <c r="M14" s="37">
        <v>-10.204081632653065</v>
      </c>
      <c r="N14" s="37">
        <v>10.8</v>
      </c>
      <c r="O14" s="37">
        <v>-14.090909090909093</v>
      </c>
      <c r="P14" s="37">
        <v>-5</v>
      </c>
      <c r="Q14" s="37">
        <v>10.256410256410255</v>
      </c>
      <c r="R14" s="37">
        <v>6.6964285714285694</v>
      </c>
      <c r="S14" s="37">
        <v>11.7</v>
      </c>
      <c r="T14" s="37">
        <v>6.3725490196078383</v>
      </c>
      <c r="U14" s="37">
        <v>11.678832116788318</v>
      </c>
      <c r="V14" s="37">
        <v>-4.1237113402061816</v>
      </c>
      <c r="W14" s="37">
        <v>-11.875</v>
      </c>
      <c r="X14" s="37">
        <v>15.822784810126581</v>
      </c>
      <c r="Y14" s="37">
        <v>-12.777777777777779</v>
      </c>
      <c r="Z14" s="37">
        <v>-15.454545454545453</v>
      </c>
      <c r="AA14" s="37">
        <v>8.5</v>
      </c>
      <c r="AB14" s="37">
        <v>12.5</v>
      </c>
      <c r="AC14" s="37">
        <v>-8.3333333333333357</v>
      </c>
      <c r="AD14" s="37">
        <v>-36.516853932584269</v>
      </c>
      <c r="AE14" s="37">
        <v>-36.47540983606558</v>
      </c>
      <c r="AF14" s="37">
        <v>-42.372881355932208</v>
      </c>
      <c r="AG14" s="37"/>
    </row>
    <row r="15" spans="1:33" ht="15.75" x14ac:dyDescent="0.25">
      <c r="A15" s="206" t="s">
        <v>237</v>
      </c>
      <c r="B15" s="37">
        <v>-33.695652173913039</v>
      </c>
      <c r="C15" s="28">
        <v>-40.322580645161295</v>
      </c>
      <c r="D15" s="38">
        <v>-59.649122807017548</v>
      </c>
      <c r="E15" s="38">
        <v>-56</v>
      </c>
      <c r="F15" s="37">
        <v>-19.444444444444446</v>
      </c>
      <c r="G15" s="37">
        <v>-8.5365853658536608</v>
      </c>
      <c r="H15" s="37">
        <v>3.5714285714285694</v>
      </c>
      <c r="I15" s="28">
        <v>18.571428571428569</v>
      </c>
      <c r="J15" s="28">
        <v>-3.0612244897959187</v>
      </c>
      <c r="K15" s="37">
        <v>8.6538461538461551</v>
      </c>
      <c r="L15" s="37">
        <v>-22.857142857142854</v>
      </c>
      <c r="M15" s="37">
        <v>-28.313253012048186</v>
      </c>
      <c r="N15" s="37">
        <v>-0.6</v>
      </c>
      <c r="O15" s="37">
        <v>-27.922077922077921</v>
      </c>
      <c r="P15" s="37">
        <v>-15.3</v>
      </c>
      <c r="Q15" s="37">
        <v>-8.4269662921348285</v>
      </c>
      <c r="R15" s="37">
        <v>-10.648148148148149</v>
      </c>
      <c r="S15" s="37">
        <v>-8.3000000000000007</v>
      </c>
      <c r="T15" s="37">
        <v>-5.1136363636363633</v>
      </c>
      <c r="U15" s="37">
        <v>6.1111111111111143</v>
      </c>
      <c r="V15" s="37">
        <v>12.337662337662337</v>
      </c>
      <c r="W15" s="37">
        <v>6.7415730337078656</v>
      </c>
      <c r="X15" s="37">
        <v>10</v>
      </c>
      <c r="Y15" s="37">
        <v>-8.6206896551724164</v>
      </c>
      <c r="Z15" s="37">
        <v>-35.714285714285708</v>
      </c>
      <c r="AA15" s="37">
        <v>7.6923076923076898</v>
      </c>
      <c r="AB15" s="37">
        <v>27.058823529411761</v>
      </c>
      <c r="AC15" s="37">
        <v>-15.104166666666668</v>
      </c>
      <c r="AD15" s="37">
        <v>-34.799999999999997</v>
      </c>
      <c r="AE15" s="37">
        <v>-40.957446808510639</v>
      </c>
      <c r="AF15" s="37">
        <v>-50.000000000000007</v>
      </c>
      <c r="AG15" s="37"/>
    </row>
    <row r="16" spans="1:33" ht="14.25" customHeight="1" x14ac:dyDescent="0.2">
      <c r="A16" s="204" t="s">
        <v>91</v>
      </c>
      <c r="B16" s="37">
        <v>-11.649999999999999</v>
      </c>
      <c r="C16" s="28">
        <v>-7.3000000000000007</v>
      </c>
      <c r="D16" s="38">
        <v>-11.55</v>
      </c>
      <c r="E16" s="38">
        <v>-10</v>
      </c>
      <c r="F16" s="37">
        <v>-10</v>
      </c>
      <c r="G16" s="37">
        <v>-14.5</v>
      </c>
      <c r="H16" s="37">
        <v>-10.100000000000001</v>
      </c>
      <c r="I16" s="28">
        <v>-16.249999999999996</v>
      </c>
      <c r="J16" s="28">
        <v>1.1500000000000021</v>
      </c>
      <c r="K16" s="37">
        <v>-6.3500000000000014</v>
      </c>
      <c r="L16" s="37">
        <v>-22.599999999999994</v>
      </c>
      <c r="M16" s="37">
        <v>-3.8499999999999979</v>
      </c>
      <c r="N16" s="37">
        <v>-13.2</v>
      </c>
      <c r="O16" s="37">
        <v>-10.850000000000001</v>
      </c>
      <c r="P16" s="37">
        <v>-2.6</v>
      </c>
      <c r="Q16" s="37">
        <v>-11.450000000000003</v>
      </c>
      <c r="R16" s="37">
        <v>-10.100000000000001</v>
      </c>
      <c r="S16" s="37">
        <v>-17</v>
      </c>
      <c r="T16" s="37">
        <v>-13.46153846153846</v>
      </c>
      <c r="U16" s="37">
        <v>-20.050125313283203</v>
      </c>
      <c r="V16" s="37">
        <v>-10.875</v>
      </c>
      <c r="W16" s="37">
        <v>-4.0100250626566449</v>
      </c>
      <c r="X16" s="37">
        <v>-6.125</v>
      </c>
      <c r="Y16" s="37">
        <v>-9.5</v>
      </c>
      <c r="Z16" s="37">
        <v>-8</v>
      </c>
      <c r="AA16" s="37">
        <v>-7.5</v>
      </c>
      <c r="AB16" s="37">
        <v>-10.625</v>
      </c>
      <c r="AC16" s="37">
        <v>-12.531645569620252</v>
      </c>
      <c r="AD16" s="37">
        <v>-20.5</v>
      </c>
      <c r="AE16" s="37">
        <v>-28.125</v>
      </c>
      <c r="AF16" s="37">
        <v>-23.809523809523807</v>
      </c>
      <c r="AG16" s="37"/>
    </row>
    <row r="17" spans="1:33" ht="15.75" customHeight="1" x14ac:dyDescent="0.25">
      <c r="A17" s="205" t="s">
        <v>234</v>
      </c>
      <c r="B17" s="37">
        <v>-19.387755102040817</v>
      </c>
      <c r="C17" s="28">
        <v>-18.627450980392162</v>
      </c>
      <c r="D17" s="38">
        <v>-8.5365853658536572</v>
      </c>
      <c r="E17" s="38">
        <v>-4.1666666666666643</v>
      </c>
      <c r="F17" s="37">
        <v>-3.3333333333333286</v>
      </c>
      <c r="G17" s="37">
        <v>-16.981132075471699</v>
      </c>
      <c r="H17" s="37">
        <v>-18.840579710144922</v>
      </c>
      <c r="I17" s="28">
        <v>-14.999999999999996</v>
      </c>
      <c r="J17" s="28">
        <v>-4.3103448275862064</v>
      </c>
      <c r="K17" s="37">
        <v>-9.6153846153846132</v>
      </c>
      <c r="L17" s="37">
        <v>-61.666666666666657</v>
      </c>
      <c r="M17" s="37">
        <v>-5.9523809523809526</v>
      </c>
      <c r="N17" s="37">
        <v>-27.7</v>
      </c>
      <c r="O17" s="37">
        <v>-23.571428571428569</v>
      </c>
      <c r="P17" s="37">
        <v>-26.8</v>
      </c>
      <c r="Q17" s="37">
        <v>-36</v>
      </c>
      <c r="R17" s="37">
        <v>-34.545454545454547</v>
      </c>
      <c r="S17" s="37">
        <v>-24.5</v>
      </c>
      <c r="T17" s="37">
        <v>-35.9375</v>
      </c>
      <c r="U17" s="37">
        <v>-35.57692307692308</v>
      </c>
      <c r="V17" s="37">
        <v>-23.529411764705884</v>
      </c>
      <c r="W17" s="37">
        <v>-33.529411764705891</v>
      </c>
      <c r="X17" s="37">
        <v>-14.705882352941174</v>
      </c>
      <c r="Y17" s="37">
        <v>-16.517857142857139</v>
      </c>
      <c r="Z17" s="37">
        <v>-9.8684210526315788</v>
      </c>
      <c r="AA17" s="37">
        <v>-18.656716417910445</v>
      </c>
      <c r="AB17" s="37">
        <v>-34.117647058823536</v>
      </c>
      <c r="AC17" s="37">
        <v>-17.543859649122808</v>
      </c>
      <c r="AD17" s="37">
        <v>-44.354838709677423</v>
      </c>
      <c r="AE17" s="37">
        <v>-53.571428571428577</v>
      </c>
      <c r="AF17" s="37">
        <v>-25.641025641025642</v>
      </c>
      <c r="AG17" s="37"/>
    </row>
    <row r="18" spans="1:33" ht="15.75" customHeight="1" x14ac:dyDescent="0.25">
      <c r="A18" s="205" t="s">
        <v>235</v>
      </c>
      <c r="B18" s="37">
        <v>-11.855670103092782</v>
      </c>
      <c r="C18" s="28">
        <v>-23.655913978494624</v>
      </c>
      <c r="D18" s="38">
        <v>-12.903225806451614</v>
      </c>
      <c r="E18" s="38">
        <v>-8.75</v>
      </c>
      <c r="F18" s="37">
        <v>-11.165048543689316</v>
      </c>
      <c r="G18" s="37">
        <v>-3.2608695652173907</v>
      </c>
      <c r="H18" s="37">
        <v>-13.513513513513516</v>
      </c>
      <c r="I18" s="28">
        <v>-13.225806451612904</v>
      </c>
      <c r="J18" s="28">
        <v>-10.674157303370784</v>
      </c>
      <c r="K18" s="37">
        <v>-4.1237113402061816</v>
      </c>
      <c r="L18" s="37">
        <v>-40.441176470588239</v>
      </c>
      <c r="M18" s="37">
        <v>-7.1428571428571459</v>
      </c>
      <c r="N18" s="37">
        <v>-7.5</v>
      </c>
      <c r="O18" s="37">
        <v>-8.7412587412587417</v>
      </c>
      <c r="P18" s="37">
        <v>-0.4</v>
      </c>
      <c r="Q18" s="37">
        <v>-10.211267605633804</v>
      </c>
      <c r="R18" s="37">
        <v>-11.693548387096772</v>
      </c>
      <c r="S18" s="37">
        <v>-24.6</v>
      </c>
      <c r="T18" s="37">
        <v>-8.0882352941176485</v>
      </c>
      <c r="U18" s="37">
        <v>-27.083333333333336</v>
      </c>
      <c r="V18" s="37">
        <v>-11.764705882352942</v>
      </c>
      <c r="W18" s="37">
        <v>-2.0689655172413772</v>
      </c>
      <c r="X18" s="37">
        <v>-8.3892617449664471</v>
      </c>
      <c r="Y18" s="37">
        <v>-15.765765765765771</v>
      </c>
      <c r="Z18" s="37">
        <v>-14.705882352941178</v>
      </c>
      <c r="AA18" s="37">
        <v>-2.7131782945736411</v>
      </c>
      <c r="AB18" s="37">
        <v>-23.394495412844037</v>
      </c>
      <c r="AC18" s="37">
        <v>-18.253968253968253</v>
      </c>
      <c r="AD18" s="37">
        <v>-25</v>
      </c>
      <c r="AE18" s="37">
        <v>-23.228346456692911</v>
      </c>
      <c r="AF18" s="37">
        <v>-30.63063063063063</v>
      </c>
      <c r="AG18" s="37"/>
    </row>
    <row r="19" spans="1:33" ht="31.5" x14ac:dyDescent="0.25">
      <c r="A19" s="206" t="s">
        <v>238</v>
      </c>
      <c r="B19" s="37">
        <v>-3.125</v>
      </c>
      <c r="C19" s="28">
        <v>5.405405405405407</v>
      </c>
      <c r="D19" s="38">
        <v>-10.714285714285715</v>
      </c>
      <c r="E19" s="38">
        <v>-10.204081632653061</v>
      </c>
      <c r="F19" s="37">
        <v>-7.3170731707317067</v>
      </c>
      <c r="G19" s="37">
        <v>-26.428571428571427</v>
      </c>
      <c r="H19" s="37">
        <v>-22.448979591836739</v>
      </c>
      <c r="I19" s="28">
        <v>-17.307692307692307</v>
      </c>
      <c r="J19" s="28">
        <v>7.6271186440677958</v>
      </c>
      <c r="K19" s="37">
        <v>-8.0645161290322562</v>
      </c>
      <c r="L19" s="37">
        <v>-17.307692307692307</v>
      </c>
      <c r="M19" s="37">
        <v>-0.51020408163265429</v>
      </c>
      <c r="N19" s="37">
        <v>-9.6999999999999993</v>
      </c>
      <c r="O19" s="37">
        <v>-5.9090909090909101</v>
      </c>
      <c r="P19" s="37">
        <v>3.2</v>
      </c>
      <c r="Q19" s="37">
        <v>-5.5555555555555536</v>
      </c>
      <c r="R19" s="37">
        <v>1.3392857142857153</v>
      </c>
      <c r="S19" s="37">
        <v>-9.8000000000000007</v>
      </c>
      <c r="T19" s="37">
        <v>-11.764705882352946</v>
      </c>
      <c r="U19" s="37">
        <v>-17.518248175182482</v>
      </c>
      <c r="V19" s="37">
        <v>-14.948453608247426</v>
      </c>
      <c r="W19" s="37">
        <v>3.75</v>
      </c>
      <c r="X19" s="37">
        <v>-5.0632911392405049</v>
      </c>
      <c r="Y19" s="37">
        <v>-2.7777777777777786</v>
      </c>
      <c r="Z19" s="37">
        <v>-5.9090909090909065</v>
      </c>
      <c r="AA19" s="37">
        <v>-15</v>
      </c>
      <c r="AB19" s="37">
        <v>3.3333333333333321</v>
      </c>
      <c r="AC19" s="37">
        <v>-13.716814159292031</v>
      </c>
      <c r="AD19" s="37">
        <v>-16.853932584269664</v>
      </c>
      <c r="AE19" s="37">
        <v>-23.770491803278688</v>
      </c>
      <c r="AF19" s="37">
        <v>-29.237288135593225</v>
      </c>
      <c r="AG19" s="37"/>
    </row>
    <row r="20" spans="1:33" ht="15.75" x14ac:dyDescent="0.25">
      <c r="A20" s="206" t="s">
        <v>237</v>
      </c>
      <c r="B20" s="37">
        <v>3.3333333333333321</v>
      </c>
      <c r="C20" s="28">
        <v>-8.0645161290322562</v>
      </c>
      <c r="D20" s="38">
        <v>-13.157894736842106</v>
      </c>
      <c r="E20" s="38">
        <v>-19</v>
      </c>
      <c r="F20" s="37">
        <v>-20.833333333333336</v>
      </c>
      <c r="G20" s="37">
        <v>1.8292682926829258</v>
      </c>
      <c r="H20" s="37">
        <v>12.857142857142858</v>
      </c>
      <c r="I20" s="28">
        <v>-30</v>
      </c>
      <c r="J20" s="28">
        <v>-7.1428571428571388</v>
      </c>
      <c r="K20" s="37">
        <v>-3.8461538461538467</v>
      </c>
      <c r="L20" s="37">
        <v>-27.272727272727273</v>
      </c>
      <c r="M20" s="37">
        <v>-3.6144578313253</v>
      </c>
      <c r="N20" s="37">
        <v>-14.7</v>
      </c>
      <c r="O20" s="37">
        <v>-10.389610389610393</v>
      </c>
      <c r="P20" s="37">
        <v>5.7</v>
      </c>
      <c r="Q20" s="37">
        <v>-8.4269662921348321</v>
      </c>
      <c r="R20" s="37">
        <v>-6.9444444444444429</v>
      </c>
      <c r="S20" s="37">
        <v>-10.4</v>
      </c>
      <c r="T20" s="37">
        <v>-7.3863636363636331</v>
      </c>
      <c r="U20" s="37">
        <v>-5.5555555555555571</v>
      </c>
      <c r="V20" s="37">
        <v>7.7922077922077868</v>
      </c>
      <c r="W20" s="37">
        <v>14.04494382022472</v>
      </c>
      <c r="X20" s="37">
        <v>10</v>
      </c>
      <c r="Y20" s="37">
        <v>0.57471264367816133</v>
      </c>
      <c r="Z20" s="37">
        <v>-2.6785714285714235</v>
      </c>
      <c r="AA20" s="37">
        <v>0.9615384615384599</v>
      </c>
      <c r="AB20" s="37">
        <v>9.411764705882355</v>
      </c>
      <c r="AC20" s="37">
        <v>0</v>
      </c>
      <c r="AD20" s="37">
        <v>-6.8000000000000007</v>
      </c>
      <c r="AE20" s="37">
        <v>-25.531914893617017</v>
      </c>
      <c r="AF20" s="37">
        <v>-7.0652173913043441</v>
      </c>
      <c r="AG20" s="37"/>
    </row>
    <row r="21" spans="1:33" ht="14.25" customHeight="1" x14ac:dyDescent="0.2">
      <c r="A21" s="204" t="s">
        <v>93</v>
      </c>
      <c r="B21" s="37">
        <v>-2</v>
      </c>
      <c r="C21" s="28">
        <v>-3.1999999999999993</v>
      </c>
      <c r="D21" s="38">
        <v>1.9</v>
      </c>
      <c r="E21" s="38">
        <v>10.900000000000002</v>
      </c>
      <c r="F21" s="37">
        <v>16.699999999999996</v>
      </c>
      <c r="G21" s="37">
        <v>9.8000000000000007</v>
      </c>
      <c r="H21" s="37">
        <v>35.1</v>
      </c>
      <c r="I21" s="28">
        <v>22.5</v>
      </c>
      <c r="J21" s="28">
        <v>37.200000000000003</v>
      </c>
      <c r="K21" s="37">
        <v>21.5</v>
      </c>
      <c r="L21" s="37">
        <v>14.899999999999999</v>
      </c>
      <c r="M21" s="37">
        <v>1.3000000000000007</v>
      </c>
      <c r="N21" s="37">
        <v>2</v>
      </c>
      <c r="O21" s="37">
        <v>-4.3000000000000007</v>
      </c>
      <c r="P21" s="37">
        <v>0.7</v>
      </c>
      <c r="Q21" s="37">
        <v>12.5</v>
      </c>
      <c r="R21" s="37">
        <v>14.5</v>
      </c>
      <c r="S21" s="37">
        <v>8.6999999999999993</v>
      </c>
      <c r="T21" s="37">
        <v>1.8087855297157596</v>
      </c>
      <c r="U21" s="37">
        <v>12.030075187969921</v>
      </c>
      <c r="V21" s="37">
        <v>5.5</v>
      </c>
      <c r="W21" s="37">
        <v>6.2656641604010019</v>
      </c>
      <c r="X21" s="37">
        <v>7</v>
      </c>
      <c r="Y21" s="37">
        <v>-3.2499999999999964</v>
      </c>
      <c r="Z21" s="37">
        <v>-4.5112781954887211</v>
      </c>
      <c r="AA21" s="37">
        <v>7.7500000000000036</v>
      </c>
      <c r="AB21" s="37">
        <v>13</v>
      </c>
      <c r="AC21" s="37">
        <v>1.0126582278480996</v>
      </c>
      <c r="AD21" s="37">
        <v>-17.75</v>
      </c>
      <c r="AE21" s="37">
        <v>-24.060150375939852</v>
      </c>
      <c r="AF21" s="37">
        <v>-28.070175438596493</v>
      </c>
      <c r="AG21" s="37"/>
    </row>
    <row r="22" spans="1:33" ht="15.75" x14ac:dyDescent="0.25">
      <c r="A22" s="205" t="s">
        <v>234</v>
      </c>
      <c r="B22" s="37">
        <v>-20.547945205479454</v>
      </c>
      <c r="C22" s="28">
        <v>1.9607843137254903</v>
      </c>
      <c r="D22" s="38">
        <v>-7</v>
      </c>
      <c r="E22" s="38">
        <v>1.6666666666666643</v>
      </c>
      <c r="F22" s="37">
        <v>-8.3333333333333321</v>
      </c>
      <c r="G22" s="37">
        <v>9.4339622641509386</v>
      </c>
      <c r="H22" s="37">
        <v>31.884057971014499</v>
      </c>
      <c r="I22" s="28">
        <v>15</v>
      </c>
      <c r="J22" s="28">
        <v>27.58620689655173</v>
      </c>
      <c r="K22" s="37">
        <v>21.153846153846153</v>
      </c>
      <c r="L22" s="37">
        <v>6.0606060606060623</v>
      </c>
      <c r="M22" s="37">
        <v>14.285714285714288</v>
      </c>
      <c r="N22" s="37">
        <v>13.5</v>
      </c>
      <c r="O22" s="37">
        <v>-8.5714285714285712</v>
      </c>
      <c r="P22" s="37">
        <v>7.2</v>
      </c>
      <c r="Q22" s="37">
        <v>10</v>
      </c>
      <c r="R22" s="37">
        <v>25.454545454545453</v>
      </c>
      <c r="S22" s="37">
        <v>9.8000000000000007</v>
      </c>
      <c r="T22" s="37">
        <v>0</v>
      </c>
      <c r="U22" s="37">
        <v>7.6923076923076925</v>
      </c>
      <c r="V22" s="37">
        <v>-4.4117647058823533</v>
      </c>
      <c r="W22" s="37">
        <v>-11.76470588235294</v>
      </c>
      <c r="X22" s="37">
        <v>-6.8627450980392162</v>
      </c>
      <c r="Y22" s="37">
        <v>-27.678571428571431</v>
      </c>
      <c r="Z22" s="37">
        <v>-23.684210526315788</v>
      </c>
      <c r="AA22" s="37">
        <v>7.4626865671641784</v>
      </c>
      <c r="AB22" s="37">
        <v>1.1764705882352942</v>
      </c>
      <c r="AC22" s="37">
        <v>8.7719298245614024</v>
      </c>
      <c r="AD22" s="37">
        <v>1.6129032258064515</v>
      </c>
      <c r="AE22" s="37">
        <v>-19.642857142857142</v>
      </c>
      <c r="AF22" s="37">
        <v>-11.538461538461538</v>
      </c>
      <c r="AG22" s="37"/>
    </row>
    <row r="23" spans="1:33" ht="15.75" customHeight="1" x14ac:dyDescent="0.25">
      <c r="A23" s="205" t="s">
        <v>235</v>
      </c>
      <c r="B23" s="37">
        <v>9.183673469387756</v>
      </c>
      <c r="C23" s="28">
        <v>-3.2608695652173942</v>
      </c>
      <c r="D23" s="38">
        <v>7</v>
      </c>
      <c r="E23" s="38">
        <v>20</v>
      </c>
      <c r="F23" s="37">
        <v>36.893203883495147</v>
      </c>
      <c r="G23" s="37">
        <v>1.0869565217391326</v>
      </c>
      <c r="H23" s="37">
        <v>32.432432432432435</v>
      </c>
      <c r="I23" s="28">
        <v>28.387096774193541</v>
      </c>
      <c r="J23" s="28">
        <v>28.089887640449433</v>
      </c>
      <c r="K23" s="37">
        <v>24.742268041237114</v>
      </c>
      <c r="L23" s="37">
        <v>16.190476190476193</v>
      </c>
      <c r="M23" s="37">
        <v>3.8961038961038987</v>
      </c>
      <c r="N23" s="37">
        <v>1.3</v>
      </c>
      <c r="O23" s="37">
        <v>-8.3916083916083917</v>
      </c>
      <c r="P23" s="37">
        <v>6.8</v>
      </c>
      <c r="Q23" s="37">
        <v>14.084507042253522</v>
      </c>
      <c r="R23" s="37">
        <v>12.096774193548388</v>
      </c>
      <c r="S23" s="37">
        <v>9.1</v>
      </c>
      <c r="T23" s="37">
        <v>4.4117647058823533</v>
      </c>
      <c r="U23" s="37">
        <v>11.666666666666666</v>
      </c>
      <c r="V23" s="37">
        <v>-1.9607843137254901</v>
      </c>
      <c r="W23" s="37">
        <v>0.68493150684931503</v>
      </c>
      <c r="X23" s="37">
        <v>4.0268456375838921</v>
      </c>
      <c r="Y23" s="37">
        <v>10.810810810810811</v>
      </c>
      <c r="Z23" s="37">
        <v>13.725490196078432</v>
      </c>
      <c r="AA23" s="37">
        <v>6.2015503875968996</v>
      </c>
      <c r="AB23" s="37">
        <v>23.853211009174313</v>
      </c>
      <c r="AC23" s="37">
        <v>6.3492063492063489</v>
      </c>
      <c r="AD23" s="37">
        <v>-14.516129032258066</v>
      </c>
      <c r="AE23" s="37">
        <v>-28.346456692913385</v>
      </c>
      <c r="AF23" s="37">
        <v>-35.135135135135137</v>
      </c>
      <c r="AG23" s="37"/>
    </row>
    <row r="24" spans="1:33" ht="15.75" customHeight="1" x14ac:dyDescent="0.25">
      <c r="A24" s="206" t="s">
        <v>238</v>
      </c>
      <c r="B24" s="37">
        <v>4.6153846153846168</v>
      </c>
      <c r="C24" s="28">
        <v>-5.4054054054054035</v>
      </c>
      <c r="D24" s="38">
        <v>6</v>
      </c>
      <c r="E24" s="38">
        <v>20.408163265306122</v>
      </c>
      <c r="F24" s="37">
        <v>34.146341463414636</v>
      </c>
      <c r="G24" s="37">
        <v>7.1428571428571441</v>
      </c>
      <c r="H24" s="37">
        <v>18.367346938775512</v>
      </c>
      <c r="I24" s="28">
        <v>17.307692307692307</v>
      </c>
      <c r="J24" s="28">
        <v>28.813559322033896</v>
      </c>
      <c r="K24" s="37">
        <v>12.903225806451612</v>
      </c>
      <c r="L24" s="37">
        <v>30.26315789473685</v>
      </c>
      <c r="M24" s="37">
        <v>0</v>
      </c>
      <c r="N24" s="37">
        <v>10.8</v>
      </c>
      <c r="O24" s="37">
        <v>3.6363636363636362</v>
      </c>
      <c r="P24" s="37">
        <v>0.9</v>
      </c>
      <c r="Q24" s="37">
        <v>11.111111111111111</v>
      </c>
      <c r="R24" s="37">
        <v>14.285714285714285</v>
      </c>
      <c r="S24" s="37">
        <v>11.2</v>
      </c>
      <c r="T24" s="37">
        <v>-3</v>
      </c>
      <c r="U24" s="37">
        <v>19.708029197080293</v>
      </c>
      <c r="V24" s="37">
        <v>17.525773195876287</v>
      </c>
      <c r="W24" s="37">
        <v>21.518987341772153</v>
      </c>
      <c r="X24" s="37">
        <v>26.582278481012654</v>
      </c>
      <c r="Y24" s="37">
        <v>10</v>
      </c>
      <c r="Z24" s="37">
        <v>9.1743119266055047</v>
      </c>
      <c r="AA24" s="37">
        <v>13</v>
      </c>
      <c r="AB24" s="37">
        <v>21.666666666666668</v>
      </c>
      <c r="AC24" s="37">
        <v>3.5087719298245612</v>
      </c>
      <c r="AD24" s="37">
        <v>-32.584269662921351</v>
      </c>
      <c r="AE24" s="37">
        <v>-19.834710743801654</v>
      </c>
      <c r="AF24" s="37">
        <v>-25.423728813559322</v>
      </c>
      <c r="AG24" s="37"/>
    </row>
    <row r="25" spans="1:33" ht="15.75" customHeight="1" x14ac:dyDescent="0.25">
      <c r="A25" s="206" t="s">
        <v>237</v>
      </c>
      <c r="B25" s="37">
        <v>4.3478260869565233</v>
      </c>
      <c r="C25" s="28">
        <v>-6.4516129032258043</v>
      </c>
      <c r="D25" s="38">
        <v>-2</v>
      </c>
      <c r="E25" s="38">
        <v>-2</v>
      </c>
      <c r="F25" s="37">
        <v>-19.444444444444446</v>
      </c>
      <c r="G25" s="37">
        <v>21.95121951219512</v>
      </c>
      <c r="H25" s="37">
        <v>54.285714285714292</v>
      </c>
      <c r="I25" s="28">
        <v>17.142857142857146</v>
      </c>
      <c r="J25" s="28">
        <v>56.122448979591844</v>
      </c>
      <c r="K25" s="37">
        <v>30.76923076923077</v>
      </c>
      <c r="L25" s="37">
        <v>-5.7142857142857153</v>
      </c>
      <c r="M25" s="37">
        <v>-6.024096385542169</v>
      </c>
      <c r="N25" s="37">
        <v>7.7</v>
      </c>
      <c r="O25" s="37">
        <v>-3.8961038961038961</v>
      </c>
      <c r="P25" s="37">
        <v>-13.6</v>
      </c>
      <c r="Q25" s="37">
        <v>13.48314606741573</v>
      </c>
      <c r="R25" s="37">
        <v>11.111111111111111</v>
      </c>
      <c r="S25" s="37">
        <v>6.3</v>
      </c>
      <c r="T25" s="37">
        <v>4.5454545454545459</v>
      </c>
      <c r="U25" s="37">
        <v>3.3333333333333335</v>
      </c>
      <c r="V25" s="37">
        <v>14.285714285714285</v>
      </c>
      <c r="W25" s="37">
        <v>19.101123595505616</v>
      </c>
      <c r="X25" s="37">
        <v>11.428571428571429</v>
      </c>
      <c r="Y25" s="37">
        <v>-3.4482758620689653</v>
      </c>
      <c r="Z25" s="37">
        <v>-21.428571428571427</v>
      </c>
      <c r="AA25" s="37">
        <v>4.8076923076923084</v>
      </c>
      <c r="AB25" s="37">
        <v>-1.1764705882352942</v>
      </c>
      <c r="AC25" s="37">
        <v>-13.541666666666666</v>
      </c>
      <c r="AD25" s="37">
        <v>-20</v>
      </c>
      <c r="AE25" s="37">
        <v>-26.595744680851062</v>
      </c>
      <c r="AF25" s="37">
        <v>-36.95652173913043</v>
      </c>
      <c r="AG25" s="37"/>
    </row>
    <row r="26" spans="1:33" s="42" customFormat="1" x14ac:dyDescent="0.2">
      <c r="A26" s="467" t="s">
        <v>94</v>
      </c>
      <c r="B26" s="467"/>
      <c r="C26" s="467"/>
      <c r="D26" s="467"/>
      <c r="E26" s="467"/>
      <c r="F26" s="467"/>
      <c r="G26" s="467"/>
      <c r="H26" s="467"/>
      <c r="I26" s="467"/>
      <c r="J26" s="1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</row>
    <row r="27" spans="1:33" x14ac:dyDescent="0.2">
      <c r="A27" s="204" t="s">
        <v>86</v>
      </c>
      <c r="B27" s="91">
        <v>-10.450000000000003</v>
      </c>
      <c r="C27" s="92">
        <v>-4.25</v>
      </c>
      <c r="D27" s="38">
        <v>-4.5999999999999996</v>
      </c>
      <c r="E27" s="38">
        <v>-1.1000000000000014</v>
      </c>
      <c r="F27" s="37">
        <v>6.6499999999999986</v>
      </c>
      <c r="G27" s="37">
        <v>27.45</v>
      </c>
      <c r="H27" s="91">
        <v>35.299999999999997</v>
      </c>
      <c r="I27" s="92">
        <v>46.3</v>
      </c>
      <c r="J27" s="92">
        <v>50</v>
      </c>
      <c r="K27" s="37">
        <v>46.349999999999994</v>
      </c>
      <c r="L27" s="37">
        <v>28.299999999999997</v>
      </c>
      <c r="M27" s="37">
        <v>22.200000000000003</v>
      </c>
      <c r="N27" s="37">
        <v>21.7</v>
      </c>
      <c r="O27" s="37">
        <v>10.550000000000004</v>
      </c>
      <c r="P27" s="37">
        <v>19.2</v>
      </c>
      <c r="Q27" s="37">
        <v>34.1</v>
      </c>
      <c r="R27" s="37">
        <v>35.300000000000004</v>
      </c>
      <c r="S27" s="37">
        <v>35.5</v>
      </c>
      <c r="T27" s="37">
        <v>25.76923076923077</v>
      </c>
      <c r="U27" s="37">
        <v>40.601503759398497</v>
      </c>
      <c r="V27" s="37">
        <v>34.375</v>
      </c>
      <c r="W27" s="37">
        <v>28.375</v>
      </c>
      <c r="X27" s="37">
        <v>31.75</v>
      </c>
      <c r="Y27" s="37">
        <v>24.75</v>
      </c>
      <c r="Z27" s="37">
        <v>36.75</v>
      </c>
      <c r="AA27" s="37">
        <v>48.375</v>
      </c>
      <c r="AB27" s="37">
        <v>50</v>
      </c>
      <c r="AC27" s="37">
        <v>39.898989898989896</v>
      </c>
      <c r="AD27" s="37">
        <v>34.375</v>
      </c>
      <c r="AE27" s="37">
        <v>24.125</v>
      </c>
      <c r="AF27" s="37">
        <v>21.428571428571427</v>
      </c>
      <c r="AG27" s="37"/>
    </row>
    <row r="28" spans="1:33" ht="15.75" x14ac:dyDescent="0.25">
      <c r="A28" s="205" t="s">
        <v>234</v>
      </c>
      <c r="B28" s="37">
        <v>-13.392857142857142</v>
      </c>
      <c r="C28" s="28">
        <v>-24.999999999999993</v>
      </c>
      <c r="D28" s="38">
        <v>-6.9444444444444393</v>
      </c>
      <c r="E28" s="38">
        <v>-1.4705882352941195</v>
      </c>
      <c r="F28" s="37">
        <v>13.636363636363637</v>
      </c>
      <c r="G28" s="37">
        <v>26.388888888888893</v>
      </c>
      <c r="H28" s="37">
        <v>34.693877551020407</v>
      </c>
      <c r="I28" s="28">
        <v>36.79245283018868</v>
      </c>
      <c r="J28" s="28">
        <v>36.274509803921575</v>
      </c>
      <c r="K28" s="37">
        <v>50</v>
      </c>
      <c r="L28" s="37">
        <v>22.093023255813954</v>
      </c>
      <c r="M28" s="37">
        <v>32.142857142857139</v>
      </c>
      <c r="N28" s="37">
        <v>-1.8</v>
      </c>
      <c r="O28" s="37">
        <v>-19.811320754716984</v>
      </c>
      <c r="P28" s="37">
        <v>-9.4</v>
      </c>
      <c r="Q28" s="37">
        <v>22.727272727272727</v>
      </c>
      <c r="R28" s="37">
        <v>39.473684210526315</v>
      </c>
      <c r="S28" s="37">
        <v>32.9</v>
      </c>
      <c r="T28" s="37">
        <v>28.030303030303028</v>
      </c>
      <c r="U28" s="37">
        <v>43.939393939393938</v>
      </c>
      <c r="V28" s="37">
        <v>28.571428571428569</v>
      </c>
      <c r="W28" s="37">
        <v>13.20754716981132</v>
      </c>
      <c r="X28" s="37">
        <v>-9.5588235294117752</v>
      </c>
      <c r="Y28" s="37">
        <v>-26.041666666666664</v>
      </c>
      <c r="Z28" s="37">
        <v>-28.787878787878796</v>
      </c>
      <c r="AA28" s="37">
        <v>29.411764705882355</v>
      </c>
      <c r="AB28" s="37">
        <v>6.7307692307692335</v>
      </c>
      <c r="AC28" s="37">
        <v>24.285714285714281</v>
      </c>
      <c r="AD28" s="37">
        <v>21.92982456140351</v>
      </c>
      <c r="AE28" s="37">
        <v>6.25</v>
      </c>
      <c r="AF28" s="37">
        <v>12.222222222222225</v>
      </c>
      <c r="AG28" s="37"/>
    </row>
    <row r="29" spans="1:33" ht="15.75" x14ac:dyDescent="0.25">
      <c r="A29" s="205" t="s">
        <v>235</v>
      </c>
      <c r="B29" s="37">
        <v>-16.208791208791208</v>
      </c>
      <c r="C29" s="28">
        <v>-12.209302325581394</v>
      </c>
      <c r="D29" s="38">
        <v>0.90909090909091006</v>
      </c>
      <c r="E29" s="38">
        <v>-3.6231884057971016</v>
      </c>
      <c r="F29" s="37">
        <v>5.6818181818181799</v>
      </c>
      <c r="G29" s="37">
        <v>29.896907216494846</v>
      </c>
      <c r="H29" s="37">
        <v>35.470085470085472</v>
      </c>
      <c r="I29" s="28">
        <v>43.918918918918919</v>
      </c>
      <c r="J29" s="28">
        <v>55.05617977528091</v>
      </c>
      <c r="K29" s="37">
        <v>51.162790697674424</v>
      </c>
      <c r="L29" s="37">
        <v>40</v>
      </c>
      <c r="M29" s="37">
        <v>18.75</v>
      </c>
      <c r="N29" s="37">
        <v>34.6</v>
      </c>
      <c r="O29" s="37">
        <v>9.3283582089552226</v>
      </c>
      <c r="P29" s="37">
        <v>20.100000000000001</v>
      </c>
      <c r="Q29" s="37">
        <v>31.81818181818182</v>
      </c>
      <c r="R29" s="37">
        <v>13.265306122448976</v>
      </c>
      <c r="S29" s="37">
        <v>37.299999999999997</v>
      </c>
      <c r="T29" s="37">
        <v>20.618556701030926</v>
      </c>
      <c r="U29" s="37">
        <v>31.481481481481485</v>
      </c>
      <c r="V29" s="37">
        <v>24.590163934426229</v>
      </c>
      <c r="W29" s="37">
        <v>18.217054263565888</v>
      </c>
      <c r="X29" s="37">
        <v>20.955882352941181</v>
      </c>
      <c r="Y29" s="37">
        <v>35.096153846153847</v>
      </c>
      <c r="Z29" s="37">
        <v>45.061728395061721</v>
      </c>
      <c r="AA29" s="37">
        <v>52.564102564102562</v>
      </c>
      <c r="AB29" s="37">
        <v>57.920792079207928</v>
      </c>
      <c r="AC29" s="37">
        <v>34.513274336283189</v>
      </c>
      <c r="AD29" s="37">
        <v>30.729166666666671</v>
      </c>
      <c r="AE29" s="37">
        <v>25.833333333333332</v>
      </c>
      <c r="AF29" s="37">
        <v>24.786324786324784</v>
      </c>
      <c r="AG29" s="37"/>
    </row>
    <row r="30" spans="1:33" ht="15.75" x14ac:dyDescent="0.25">
      <c r="A30" s="206" t="s">
        <v>236</v>
      </c>
      <c r="B30" s="37">
        <v>-1.0526315789473699</v>
      </c>
      <c r="C30" s="28">
        <v>11.029411764705884</v>
      </c>
      <c r="D30" s="38">
        <v>6.6037735849056567</v>
      </c>
      <c r="E30" s="38">
        <v>12.676056338028172</v>
      </c>
      <c r="F30" s="37">
        <v>18.867924528301881</v>
      </c>
      <c r="G30" s="37">
        <v>19.333333333333332</v>
      </c>
      <c r="H30" s="37">
        <v>19.387755102040821</v>
      </c>
      <c r="I30" s="28">
        <v>56.896551724137936</v>
      </c>
      <c r="J30" s="28">
        <v>44.915254237288138</v>
      </c>
      <c r="K30" s="37">
        <v>47.311827956989248</v>
      </c>
      <c r="L30" s="37">
        <v>24.712643678160923</v>
      </c>
      <c r="M30" s="37">
        <v>15.30612244897959</v>
      </c>
      <c r="N30" s="37">
        <v>19.600000000000001</v>
      </c>
      <c r="O30" s="37">
        <v>20.762711864406779</v>
      </c>
      <c r="P30" s="37">
        <v>24.8</v>
      </c>
      <c r="Q30" s="37">
        <v>49.590163934426229</v>
      </c>
      <c r="R30" s="37">
        <v>48.046875</v>
      </c>
      <c r="S30" s="37">
        <v>45.6</v>
      </c>
      <c r="T30" s="37">
        <v>35.593220338983045</v>
      </c>
      <c r="U30" s="37">
        <v>50.649350649350652</v>
      </c>
      <c r="V30" s="37">
        <v>47.5177304964539</v>
      </c>
      <c r="W30" s="37">
        <v>39.583333333333329</v>
      </c>
      <c r="X30" s="37">
        <v>60.84905660377359</v>
      </c>
      <c r="Y30" s="37">
        <v>53.333333333333336</v>
      </c>
      <c r="Z30" s="37">
        <v>49.212598425196845</v>
      </c>
      <c r="AA30" s="37">
        <v>54.661016949152554</v>
      </c>
      <c r="AB30" s="37">
        <v>54.132231404958681</v>
      </c>
      <c r="AC30" s="37">
        <v>48.818897637795274</v>
      </c>
      <c r="AD30" s="37">
        <v>38.265306122448976</v>
      </c>
      <c r="AE30" s="37">
        <v>22.556390977443606</v>
      </c>
      <c r="AF30" s="37">
        <v>27.23577235772358</v>
      </c>
      <c r="AG30" s="37"/>
    </row>
    <row r="31" spans="1:33" ht="15.75" x14ac:dyDescent="0.25">
      <c r="A31" s="206" t="s">
        <v>237</v>
      </c>
      <c r="B31" s="37">
        <v>0</v>
      </c>
      <c r="C31" s="28">
        <v>2.5423728813559343</v>
      </c>
      <c r="D31" s="38">
        <v>-15.972222222222221</v>
      </c>
      <c r="E31" s="38">
        <v>-13.076923076923073</v>
      </c>
      <c r="F31" s="37">
        <v>-9.0909090909090899</v>
      </c>
      <c r="G31" s="37">
        <v>32.022471910112365</v>
      </c>
      <c r="H31" s="37">
        <v>44.642857142857153</v>
      </c>
      <c r="I31" s="28">
        <v>52.325581395348834</v>
      </c>
      <c r="J31" s="28">
        <v>55.238095238095234</v>
      </c>
      <c r="K31" s="37">
        <v>36.231884057971016</v>
      </c>
      <c r="L31" s="37">
        <v>16.346153846153843</v>
      </c>
      <c r="M31" s="37">
        <v>29.255319148936167</v>
      </c>
      <c r="N31" s="37">
        <v>20.2</v>
      </c>
      <c r="O31" s="37">
        <v>16.842105263157897</v>
      </c>
      <c r="P31" s="37">
        <v>24.5</v>
      </c>
      <c r="Q31" s="37">
        <v>23.660714285714288</v>
      </c>
      <c r="R31" s="37">
        <v>37.867647058823529</v>
      </c>
      <c r="S31" s="37">
        <v>22.1</v>
      </c>
      <c r="T31" s="37">
        <v>18.348623853211009</v>
      </c>
      <c r="U31" s="37">
        <v>34.134615384615387</v>
      </c>
      <c r="V31" s="37">
        <v>32.142857142857146</v>
      </c>
      <c r="W31" s="37">
        <v>36.224489795918366</v>
      </c>
      <c r="X31" s="37">
        <v>45</v>
      </c>
      <c r="Y31" s="37">
        <v>33.157894736842103</v>
      </c>
      <c r="Z31" s="37">
        <v>53.174603174603185</v>
      </c>
      <c r="AA31" s="37">
        <v>43.893129770992374</v>
      </c>
      <c r="AB31" s="37">
        <v>57.539682539682531</v>
      </c>
      <c r="AC31" s="37">
        <v>40.082644628099175</v>
      </c>
      <c r="AD31" s="37">
        <v>38.926174496644293</v>
      </c>
      <c r="AE31" s="37">
        <v>30.841121495327101</v>
      </c>
      <c r="AF31" s="37">
        <v>15.350877192982455</v>
      </c>
      <c r="AG31" s="37"/>
    </row>
    <row r="32" spans="1:33" x14ac:dyDescent="0.2">
      <c r="A32" s="204" t="s">
        <v>91</v>
      </c>
      <c r="B32" s="37">
        <v>8.3000000000000007</v>
      </c>
      <c r="C32" s="38">
        <v>5.6</v>
      </c>
      <c r="D32" s="38">
        <v>11.1</v>
      </c>
      <c r="E32" s="73">
        <v>15.400000000000002</v>
      </c>
      <c r="F32" s="37">
        <v>26.2</v>
      </c>
      <c r="G32" s="37">
        <v>22.2</v>
      </c>
      <c r="H32" s="37">
        <v>43.1</v>
      </c>
      <c r="I32" s="38">
        <v>42</v>
      </c>
      <c r="J32" s="38">
        <v>49.699999999999996</v>
      </c>
      <c r="K32" s="37">
        <v>34.013605442176868</v>
      </c>
      <c r="L32" s="37">
        <v>29.5</v>
      </c>
      <c r="M32" s="37">
        <v>11.700000000000003</v>
      </c>
      <c r="N32" s="37">
        <v>9.3000000000000007</v>
      </c>
      <c r="O32" s="37">
        <v>1.6000000000000014</v>
      </c>
      <c r="P32" s="37">
        <v>12.8</v>
      </c>
      <c r="Q32" s="37">
        <v>15.299999999999997</v>
      </c>
      <c r="R32" s="37">
        <v>22.8</v>
      </c>
      <c r="S32" s="37">
        <v>20.5</v>
      </c>
      <c r="T32" s="37">
        <v>8.9974293059126005</v>
      </c>
      <c r="U32" s="37">
        <v>21.303258145363408</v>
      </c>
      <c r="V32" s="37">
        <v>22.25</v>
      </c>
      <c r="W32" s="37">
        <v>22.807017543859647</v>
      </c>
      <c r="X32" s="37">
        <v>15.750000000000002</v>
      </c>
      <c r="Y32" s="37">
        <v>8</v>
      </c>
      <c r="Z32" s="37">
        <v>15</v>
      </c>
      <c r="AA32" s="37">
        <v>24.25</v>
      </c>
      <c r="AB32" s="37">
        <v>29.25</v>
      </c>
      <c r="AC32" s="37">
        <v>15.443037974683543</v>
      </c>
      <c r="AD32" s="37">
        <v>9.75</v>
      </c>
      <c r="AE32" s="37">
        <v>2.25</v>
      </c>
      <c r="AF32" s="37">
        <v>-9.0225563909774422</v>
      </c>
      <c r="AG32" s="37"/>
    </row>
    <row r="33" spans="1:33" ht="15.75" x14ac:dyDescent="0.25">
      <c r="A33" s="205" t="s">
        <v>234</v>
      </c>
      <c r="B33" s="37">
        <v>-8.1081081081081052</v>
      </c>
      <c r="C33" s="28">
        <v>13.888888888888891</v>
      </c>
      <c r="D33" s="38">
        <v>0</v>
      </c>
      <c r="E33" s="38">
        <v>26.47058823529412</v>
      </c>
      <c r="F33" s="37">
        <v>31.81818181818182</v>
      </c>
      <c r="G33" s="37">
        <v>13.888888888888886</v>
      </c>
      <c r="H33" s="37">
        <v>36.734693877551017</v>
      </c>
      <c r="I33" s="28">
        <v>35.84905660377359</v>
      </c>
      <c r="J33" s="28">
        <v>45.098039215686271</v>
      </c>
      <c r="K33" s="37">
        <v>34.782608695652172</v>
      </c>
      <c r="L33" s="37">
        <v>27.906976744186046</v>
      </c>
      <c r="M33" s="37">
        <v>-10.714285714285719</v>
      </c>
      <c r="N33" s="37">
        <v>-3.6</v>
      </c>
      <c r="O33" s="37">
        <v>-24.528301886792452</v>
      </c>
      <c r="P33" s="37">
        <v>12.5</v>
      </c>
      <c r="Q33" s="37">
        <v>9.0909090909090917</v>
      </c>
      <c r="R33" s="37">
        <v>31.578947368421051</v>
      </c>
      <c r="S33" s="37">
        <v>5.4</v>
      </c>
      <c r="T33" s="37">
        <v>-10.606060606060606</v>
      </c>
      <c r="U33" s="37">
        <v>39.393939393939391</v>
      </c>
      <c r="V33" s="37">
        <v>22.448979591836736</v>
      </c>
      <c r="W33" s="37">
        <v>-9.433962264150944</v>
      </c>
      <c r="X33" s="37">
        <v>-19.117647058823529</v>
      </c>
      <c r="Y33" s="37">
        <v>-25</v>
      </c>
      <c r="Z33" s="37">
        <v>-36.363636363636367</v>
      </c>
      <c r="AA33" s="37">
        <v>5.8823529411764701</v>
      </c>
      <c r="AB33" s="37">
        <v>36.538461538461533</v>
      </c>
      <c r="AC33" s="37">
        <v>31.428571428571427</v>
      </c>
      <c r="AD33" s="37">
        <v>33.333333333333329</v>
      </c>
      <c r="AE33" s="37">
        <v>12.5</v>
      </c>
      <c r="AF33" s="37">
        <v>6.666666666666667</v>
      </c>
      <c r="AG33" s="37"/>
    </row>
    <row r="34" spans="1:33" ht="15.75" x14ac:dyDescent="0.25">
      <c r="A34" s="205" t="s">
        <v>239</v>
      </c>
      <c r="B34" s="37">
        <v>10.439560439560443</v>
      </c>
      <c r="C34" s="28">
        <v>4.6511627906976756</v>
      </c>
      <c r="D34" s="38">
        <v>10</v>
      </c>
      <c r="E34" s="38">
        <v>4.3478260869565197</v>
      </c>
      <c r="F34" s="37">
        <v>32.95454545454546</v>
      </c>
      <c r="G34" s="37">
        <v>22.680412371134018</v>
      </c>
      <c r="H34" s="37">
        <v>50.427350427350419</v>
      </c>
      <c r="I34" s="28">
        <v>40.540540540540533</v>
      </c>
      <c r="J34" s="28">
        <v>46.067415730337075</v>
      </c>
      <c r="K34" s="37">
        <v>40.697674418604649</v>
      </c>
      <c r="L34" s="37">
        <v>32</v>
      </c>
      <c r="M34" s="37">
        <v>10</v>
      </c>
      <c r="N34" s="37">
        <v>8.5</v>
      </c>
      <c r="O34" s="37">
        <v>0.75187969924812026</v>
      </c>
      <c r="P34" s="37">
        <v>15.6</v>
      </c>
      <c r="Q34" s="37">
        <v>9.0909090909090917</v>
      </c>
      <c r="R34" s="37">
        <v>11.224489795918368</v>
      </c>
      <c r="S34" s="37">
        <v>27.5</v>
      </c>
      <c r="T34" s="37">
        <v>-3.0927835051546393</v>
      </c>
      <c r="U34" s="37">
        <v>10.185185185185185</v>
      </c>
      <c r="V34" s="37">
        <v>15.573770491803279</v>
      </c>
      <c r="W34" s="37">
        <v>22.480620155038761</v>
      </c>
      <c r="X34" s="37">
        <v>13.970588235294118</v>
      </c>
      <c r="Y34" s="37">
        <v>15.384615384615385</v>
      </c>
      <c r="Z34" s="37">
        <v>25.925925925925924</v>
      </c>
      <c r="AA34" s="37">
        <v>19.658119658119659</v>
      </c>
      <c r="AB34" s="37">
        <v>31.683168316831683</v>
      </c>
      <c r="AC34" s="37">
        <v>19.469026548672566</v>
      </c>
      <c r="AD34" s="37">
        <v>12.5</v>
      </c>
      <c r="AE34" s="37">
        <v>6.666666666666667</v>
      </c>
      <c r="AF34" s="37">
        <v>-4.2735042735042734</v>
      </c>
      <c r="AG34" s="37"/>
    </row>
    <row r="35" spans="1:33" ht="15.75" x14ac:dyDescent="0.25">
      <c r="A35" s="206" t="s">
        <v>236</v>
      </c>
      <c r="B35" s="37">
        <v>27.173913043478265</v>
      </c>
      <c r="C35" s="28">
        <v>-1.4705882352941195</v>
      </c>
      <c r="D35" s="38">
        <v>16</v>
      </c>
      <c r="E35" s="38">
        <v>33.802816901408448</v>
      </c>
      <c r="F35" s="37">
        <v>54.716981132075475</v>
      </c>
      <c r="G35" s="37">
        <v>10.666666666666668</v>
      </c>
      <c r="H35" s="37">
        <v>2.0408163265306101</v>
      </c>
      <c r="I35" s="28">
        <v>43.103448275862071</v>
      </c>
      <c r="J35" s="28">
        <v>38.983050847457619</v>
      </c>
      <c r="K35" s="37">
        <v>30.107526881720432</v>
      </c>
      <c r="L35" s="37">
        <v>29.885057471264361</v>
      </c>
      <c r="M35" s="37">
        <v>18.367346938775512</v>
      </c>
      <c r="N35" s="37">
        <v>10.8</v>
      </c>
      <c r="O35" s="37">
        <v>6.7796610169491522</v>
      </c>
      <c r="P35" s="37">
        <v>15.7</v>
      </c>
      <c r="Q35" s="37">
        <v>25</v>
      </c>
      <c r="R35" s="37">
        <v>32.03125</v>
      </c>
      <c r="S35" s="37">
        <v>15.8</v>
      </c>
      <c r="T35" s="37">
        <v>22.881355932203391</v>
      </c>
      <c r="U35" s="37">
        <v>27.27272727272727</v>
      </c>
      <c r="V35" s="37">
        <v>25.531914893617021</v>
      </c>
      <c r="W35" s="37">
        <v>32.5</v>
      </c>
      <c r="X35" s="37">
        <v>30.188679245283019</v>
      </c>
      <c r="Y35" s="37">
        <v>33.333333333333329</v>
      </c>
      <c r="Z35" s="37">
        <v>31.496062992125985</v>
      </c>
      <c r="AA35" s="37">
        <v>27.966101694915253</v>
      </c>
      <c r="AB35" s="37">
        <v>22.314049586776861</v>
      </c>
      <c r="AC35" s="37">
        <v>22.834645669291341</v>
      </c>
      <c r="AD35" s="37">
        <v>14.285714285714285</v>
      </c>
      <c r="AE35" s="37">
        <v>1.5037593984962405</v>
      </c>
      <c r="AF35" s="37">
        <v>-8.9430894308943092</v>
      </c>
      <c r="AG35" s="37"/>
    </row>
    <row r="36" spans="1:33" ht="15.75" x14ac:dyDescent="0.25">
      <c r="A36" s="206" t="s">
        <v>240</v>
      </c>
      <c r="B36" s="37">
        <v>6.0606060606060588</v>
      </c>
      <c r="C36" s="28">
        <v>10.169491525423727</v>
      </c>
      <c r="D36" s="38">
        <v>-2</v>
      </c>
      <c r="E36" s="38">
        <v>1.5384615384615401</v>
      </c>
      <c r="F36" s="37">
        <v>-16.363636363636363</v>
      </c>
      <c r="G36" s="37">
        <v>34.831460674157306</v>
      </c>
      <c r="H36" s="37">
        <v>60.714285714285722</v>
      </c>
      <c r="I36" s="28">
        <v>53.488372093023251</v>
      </c>
      <c r="J36" s="28">
        <v>60.952380952380949</v>
      </c>
      <c r="K36" s="37">
        <v>30.434782608695656</v>
      </c>
      <c r="L36" s="37">
        <v>25</v>
      </c>
      <c r="M36" s="37">
        <v>12.76595744680851</v>
      </c>
      <c r="N36" s="37">
        <v>16</v>
      </c>
      <c r="O36" s="37">
        <v>10.526315789473683</v>
      </c>
      <c r="P36" s="37">
        <v>5.9</v>
      </c>
      <c r="Q36" s="37">
        <v>14.285714285714285</v>
      </c>
      <c r="R36" s="37">
        <v>19.852941176470587</v>
      </c>
      <c r="S36" s="37">
        <v>21.2</v>
      </c>
      <c r="T36" s="37">
        <v>16.666666666666664</v>
      </c>
      <c r="U36" s="37">
        <v>18.269230769230766</v>
      </c>
      <c r="V36" s="37">
        <v>27.380952380952383</v>
      </c>
      <c r="W36" s="37">
        <v>28.865979381443296</v>
      </c>
      <c r="X36" s="37">
        <v>27.777777777777779</v>
      </c>
      <c r="Y36" s="37">
        <v>5.2631578947368416</v>
      </c>
      <c r="Z36" s="37">
        <v>18.253968253968253</v>
      </c>
      <c r="AA36" s="37">
        <v>29.770992366412212</v>
      </c>
      <c r="AB36" s="37">
        <v>30.952380952380953</v>
      </c>
      <c r="AC36" s="37">
        <v>-0.83333333333333337</v>
      </c>
      <c r="AD36" s="37">
        <v>-4.0268456375838921</v>
      </c>
      <c r="AE36" s="37">
        <v>-5.6074766355140184</v>
      </c>
      <c r="AF36" s="37">
        <v>-20.175438596491226</v>
      </c>
      <c r="AG36" s="37"/>
    </row>
    <row r="37" spans="1:33" ht="14.25" customHeight="1" x14ac:dyDescent="0.2">
      <c r="A37" s="204" t="s">
        <v>93</v>
      </c>
      <c r="B37" s="37">
        <v>79.599999999999994</v>
      </c>
      <c r="C37" s="28">
        <v>69.5</v>
      </c>
      <c r="D37" s="38">
        <v>68.099999999999994</v>
      </c>
      <c r="E37" s="38">
        <v>61.5</v>
      </c>
      <c r="F37" s="37">
        <v>56.600000000000009</v>
      </c>
      <c r="G37" s="37">
        <v>38.699999999999996</v>
      </c>
      <c r="H37" s="37">
        <v>40.799999999999997</v>
      </c>
      <c r="I37" s="28">
        <v>42.7</v>
      </c>
      <c r="J37" s="28">
        <v>13.799999999999997</v>
      </c>
      <c r="K37" s="37">
        <v>35.400000000000006</v>
      </c>
      <c r="L37" s="37">
        <v>47.1</v>
      </c>
      <c r="M37" s="37">
        <v>61.3</v>
      </c>
      <c r="N37" s="37">
        <v>60.2</v>
      </c>
      <c r="O37" s="37">
        <v>67</v>
      </c>
      <c r="P37" s="37">
        <v>64.2</v>
      </c>
      <c r="Q37" s="37">
        <v>66.3</v>
      </c>
      <c r="R37" s="37">
        <v>68.3</v>
      </c>
      <c r="S37" s="37">
        <v>58.9</v>
      </c>
      <c r="T37" s="37">
        <v>66.410256410256409</v>
      </c>
      <c r="U37" s="37">
        <v>56.892230576441108</v>
      </c>
      <c r="V37" s="37">
        <v>62</v>
      </c>
      <c r="W37" s="37">
        <v>65.5</v>
      </c>
      <c r="X37" s="37">
        <v>53.999999999999993</v>
      </c>
      <c r="Y37" s="37">
        <v>40.5</v>
      </c>
      <c r="Z37" s="37">
        <v>25.5</v>
      </c>
      <c r="AA37" s="37">
        <v>37.5</v>
      </c>
      <c r="AB37" s="37">
        <v>23.17380352644836</v>
      </c>
      <c r="AC37" s="37">
        <v>34.010152284263967</v>
      </c>
      <c r="AD37" s="37">
        <v>35.75</v>
      </c>
      <c r="AE37" s="37">
        <v>43</v>
      </c>
      <c r="AF37" s="37">
        <v>30.075187969924812</v>
      </c>
      <c r="AG37" s="37"/>
    </row>
    <row r="38" spans="1:33" ht="15.75" x14ac:dyDescent="0.25">
      <c r="A38" s="205" t="s">
        <v>241</v>
      </c>
      <c r="B38" s="37">
        <v>81.415929203539818</v>
      </c>
      <c r="C38" s="28">
        <v>60.784313725490193</v>
      </c>
      <c r="D38" s="38">
        <v>38.888888888888886</v>
      </c>
      <c r="E38" s="38">
        <v>70.588235294117638</v>
      </c>
      <c r="F38" s="37">
        <v>49.999999999999986</v>
      </c>
      <c r="G38" s="37">
        <v>38.888888888888893</v>
      </c>
      <c r="H38" s="37">
        <v>28.571428571428569</v>
      </c>
      <c r="I38" s="28">
        <v>37.735849056603769</v>
      </c>
      <c r="J38" s="28">
        <v>-13.725490196078439</v>
      </c>
      <c r="K38" s="37">
        <v>19.565217391304348</v>
      </c>
      <c r="L38" s="37">
        <v>16.279069767441861</v>
      </c>
      <c r="M38" s="37">
        <v>75</v>
      </c>
      <c r="N38" s="37">
        <v>56.4</v>
      </c>
      <c r="O38" s="37">
        <v>79.245283018867923</v>
      </c>
      <c r="P38" s="37">
        <v>58.3</v>
      </c>
      <c r="Q38" s="37">
        <v>79.545454545454547</v>
      </c>
      <c r="R38" s="37">
        <v>84.210526315789465</v>
      </c>
      <c r="S38" s="37">
        <v>65.8</v>
      </c>
      <c r="T38" s="37">
        <v>62.121212121212125</v>
      </c>
      <c r="U38" s="37">
        <v>33.333333333333329</v>
      </c>
      <c r="V38" s="37">
        <v>59.183673469387756</v>
      </c>
      <c r="W38" s="37">
        <v>58.490566037735846</v>
      </c>
      <c r="X38" s="37">
        <v>23.52941176470588</v>
      </c>
      <c r="Y38" s="37">
        <v>32.291666666666671</v>
      </c>
      <c r="Z38" s="37">
        <v>12.121212121212121</v>
      </c>
      <c r="AA38" s="37">
        <v>64.705882352941174</v>
      </c>
      <c r="AB38" s="37">
        <v>23.076923076923077</v>
      </c>
      <c r="AC38" s="37">
        <v>42.857142857142854</v>
      </c>
      <c r="AD38" s="37">
        <v>28.07017543859649</v>
      </c>
      <c r="AE38" s="37">
        <v>52.5</v>
      </c>
      <c r="AF38" s="37">
        <v>11.111111111111111</v>
      </c>
      <c r="AG38" s="37"/>
    </row>
    <row r="39" spans="1:33" ht="15.75" x14ac:dyDescent="0.25">
      <c r="A39" s="205" t="s">
        <v>242</v>
      </c>
      <c r="B39" s="37">
        <v>83.97790055248619</v>
      </c>
      <c r="C39" s="28">
        <v>69.892473118279568</v>
      </c>
      <c r="D39" s="38">
        <v>61.818181818181827</v>
      </c>
      <c r="E39" s="38">
        <v>53.623188405797109</v>
      </c>
      <c r="F39" s="37">
        <v>64.772727272727266</v>
      </c>
      <c r="G39" s="37">
        <v>55.670103092783506</v>
      </c>
      <c r="H39" s="37">
        <v>52.991452991452988</v>
      </c>
      <c r="I39" s="28">
        <v>44.594594594594582</v>
      </c>
      <c r="J39" s="28">
        <v>23.595505617977533</v>
      </c>
      <c r="K39" s="37">
        <v>34.883720930232556</v>
      </c>
      <c r="L39" s="37">
        <v>46</v>
      </c>
      <c r="M39" s="37">
        <v>58.75</v>
      </c>
      <c r="N39" s="37">
        <v>63.8</v>
      </c>
      <c r="O39" s="37">
        <v>62.68656716417911</v>
      </c>
      <c r="P39" s="37">
        <v>68</v>
      </c>
      <c r="Q39" s="37">
        <v>68.59504132231406</v>
      </c>
      <c r="R39" s="37">
        <v>73.469387755102048</v>
      </c>
      <c r="S39" s="37">
        <v>62.7</v>
      </c>
      <c r="T39" s="37">
        <v>77.319587628865989</v>
      </c>
      <c r="U39" s="37">
        <v>52.777777777777779</v>
      </c>
      <c r="V39" s="37">
        <v>60.655737704918032</v>
      </c>
      <c r="W39" s="37">
        <v>61.240310077519375</v>
      </c>
      <c r="X39" s="37">
        <v>59.558823529411761</v>
      </c>
      <c r="Y39" s="37">
        <v>47.115384615384613</v>
      </c>
      <c r="Z39" s="37">
        <v>35.802469135802468</v>
      </c>
      <c r="AA39" s="37">
        <v>35.042735042735039</v>
      </c>
      <c r="AB39" s="37">
        <v>36</v>
      </c>
      <c r="AC39" s="37">
        <v>18.584070796460178</v>
      </c>
      <c r="AD39" s="37">
        <v>37.5</v>
      </c>
      <c r="AE39" s="37">
        <v>35</v>
      </c>
      <c r="AF39" s="37">
        <v>29.059829059829063</v>
      </c>
      <c r="AG39" s="37"/>
    </row>
    <row r="40" spans="1:33" ht="15.75" x14ac:dyDescent="0.25">
      <c r="A40" s="206" t="s">
        <v>236</v>
      </c>
      <c r="B40" s="37">
        <v>80.645161290322577</v>
      </c>
      <c r="C40" s="38">
        <v>71.621621621621628</v>
      </c>
      <c r="D40" s="38">
        <v>83.018867924528308</v>
      </c>
      <c r="E40" s="38">
        <v>63.380281690140841</v>
      </c>
      <c r="F40" s="37">
        <v>66.037735849056602</v>
      </c>
      <c r="G40" s="37">
        <v>54.666666666666671</v>
      </c>
      <c r="H40" s="37">
        <v>65.306122448979593</v>
      </c>
      <c r="I40" s="38">
        <v>39.655172413793103</v>
      </c>
      <c r="J40" s="38">
        <v>33.898305084745758</v>
      </c>
      <c r="K40" s="37">
        <v>53.763440860215049</v>
      </c>
      <c r="L40" s="37">
        <v>60.919540229885065</v>
      </c>
      <c r="M40" s="37">
        <v>56.122448979591837</v>
      </c>
      <c r="N40" s="37">
        <v>63.3</v>
      </c>
      <c r="O40" s="37">
        <v>63.559322033898304</v>
      </c>
      <c r="P40" s="37">
        <v>63</v>
      </c>
      <c r="Q40" s="37">
        <v>61.475409836065573</v>
      </c>
      <c r="R40" s="37">
        <v>64.84375</v>
      </c>
      <c r="S40" s="37">
        <v>50</v>
      </c>
      <c r="T40" s="37">
        <v>70.33898305084746</v>
      </c>
      <c r="U40" s="37">
        <v>62.987012987012989</v>
      </c>
      <c r="V40" s="37">
        <v>64.539007092198588</v>
      </c>
      <c r="W40" s="37">
        <v>68.333333333333329</v>
      </c>
      <c r="X40" s="37">
        <v>66.037735849056602</v>
      </c>
      <c r="Y40" s="37">
        <v>32.38095238095238</v>
      </c>
      <c r="Z40" s="37">
        <v>33.858267716535437</v>
      </c>
      <c r="AA40" s="37">
        <v>35.593220338983052</v>
      </c>
      <c r="AB40" s="37">
        <v>19.166666666666668</v>
      </c>
      <c r="AC40" s="37">
        <v>28.346456692913385</v>
      </c>
      <c r="AD40" s="37">
        <v>25.510204081632654</v>
      </c>
      <c r="AE40" s="37">
        <v>48.872180451127818</v>
      </c>
      <c r="AF40" s="37">
        <v>46.341463414634148</v>
      </c>
      <c r="AG40" s="37"/>
    </row>
    <row r="41" spans="1:33" ht="15.75" x14ac:dyDescent="0.25">
      <c r="A41" s="206" t="s">
        <v>237</v>
      </c>
      <c r="B41" s="37">
        <v>65.151515151515142</v>
      </c>
      <c r="C41" s="28">
        <v>77.41935483870968</v>
      </c>
      <c r="D41" s="38">
        <v>76.388888888888886</v>
      </c>
      <c r="E41" s="38">
        <v>63.076923076923087</v>
      </c>
      <c r="F41" s="37">
        <v>40</v>
      </c>
      <c r="G41" s="37">
        <v>6.7415730337078656</v>
      </c>
      <c r="H41" s="37">
        <v>16.666666666666671</v>
      </c>
      <c r="I41" s="28">
        <v>46.511627906976742</v>
      </c>
      <c r="J41" s="28">
        <v>7.6190476190476133</v>
      </c>
      <c r="K41" s="37">
        <v>21.739130434782609</v>
      </c>
      <c r="L41" s="37">
        <v>51.92307692307692</v>
      </c>
      <c r="M41" s="37">
        <v>64.893617021276583</v>
      </c>
      <c r="N41" s="37">
        <v>53.2</v>
      </c>
      <c r="O41" s="37">
        <v>70.526315789473685</v>
      </c>
      <c r="P41" s="37">
        <v>63.7</v>
      </c>
      <c r="Q41" s="37">
        <v>63.392857142857139</v>
      </c>
      <c r="R41" s="37">
        <v>63.235294117647058</v>
      </c>
      <c r="S41" s="37">
        <v>60.6</v>
      </c>
      <c r="T41" s="37">
        <v>55.045871559633028</v>
      </c>
      <c r="U41" s="37">
        <v>59.615384615384613</v>
      </c>
      <c r="V41" s="37">
        <v>60.714285714285708</v>
      </c>
      <c r="W41" s="37">
        <v>71.428571428571431</v>
      </c>
      <c r="X41" s="37">
        <v>54.444444444444443</v>
      </c>
      <c r="Y41" s="37">
        <v>50.526315789473685</v>
      </c>
      <c r="Z41" s="37">
        <v>17.460317460317459</v>
      </c>
      <c r="AA41" s="37">
        <v>34.351145038167942</v>
      </c>
      <c r="AB41" s="37">
        <v>16.8</v>
      </c>
      <c r="AC41" s="37">
        <v>52.100840336134461</v>
      </c>
      <c r="AD41" s="37">
        <v>44.29530201342282</v>
      </c>
      <c r="AE41" s="37">
        <v>41.121495327102799</v>
      </c>
      <c r="AF41" s="37">
        <v>21.052631578947366</v>
      </c>
      <c r="AG41" s="37"/>
    </row>
    <row r="42" spans="1:33" s="42" customFormat="1" x14ac:dyDescent="0.2">
      <c r="A42" s="467" t="s">
        <v>99</v>
      </c>
      <c r="B42" s="467"/>
      <c r="C42" s="467"/>
      <c r="D42" s="467"/>
      <c r="E42" s="467"/>
      <c r="F42" s="467"/>
      <c r="G42" s="467"/>
      <c r="H42" s="467"/>
      <c r="I42" s="467"/>
      <c r="J42" s="144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</row>
    <row r="43" spans="1:33" x14ac:dyDescent="0.2">
      <c r="A43" s="204" t="s">
        <v>86</v>
      </c>
      <c r="B43" s="37">
        <v>-1.5500000000000007</v>
      </c>
      <c r="C43" s="28">
        <v>13.899999999999999</v>
      </c>
      <c r="D43" s="38">
        <v>-3</v>
      </c>
      <c r="E43" s="38">
        <v>5.8999999999999986</v>
      </c>
      <c r="F43" s="37">
        <v>23.300000000000004</v>
      </c>
      <c r="G43" s="37">
        <v>35.900000000000006</v>
      </c>
      <c r="H43" s="37">
        <v>52.699999999999996</v>
      </c>
      <c r="I43" s="28">
        <v>53.35</v>
      </c>
      <c r="J43" s="28">
        <v>59.7</v>
      </c>
      <c r="K43" s="37">
        <v>48.75</v>
      </c>
      <c r="L43" s="37">
        <v>42.95</v>
      </c>
      <c r="M43" s="37">
        <v>28.45</v>
      </c>
      <c r="N43" s="37">
        <v>22.1</v>
      </c>
      <c r="O43" s="37">
        <v>9.1499999999999986</v>
      </c>
      <c r="P43" s="37">
        <v>17.2</v>
      </c>
      <c r="Q43" s="37">
        <v>28.95</v>
      </c>
      <c r="R43" s="37">
        <v>30.9</v>
      </c>
      <c r="S43" s="37">
        <v>28.6</v>
      </c>
      <c r="T43" s="37">
        <v>22.692307692307693</v>
      </c>
      <c r="U43" s="37">
        <v>34.210526315789473</v>
      </c>
      <c r="V43" s="37">
        <v>31.25</v>
      </c>
      <c r="W43" s="37">
        <v>26.25</v>
      </c>
      <c r="X43" s="37">
        <v>28.375</v>
      </c>
      <c r="Y43" s="37">
        <v>27</v>
      </c>
      <c r="Z43" s="37">
        <v>37.375</v>
      </c>
      <c r="AA43" s="37">
        <v>56.375</v>
      </c>
      <c r="AB43" s="37">
        <v>54.875</v>
      </c>
      <c r="AC43" s="37">
        <v>44.696969696969695</v>
      </c>
      <c r="AD43" s="37">
        <v>42.625</v>
      </c>
      <c r="AE43" s="37">
        <v>29.25</v>
      </c>
      <c r="AF43" s="37">
        <v>22.556390977443606</v>
      </c>
      <c r="AG43" s="37"/>
    </row>
    <row r="44" spans="1:33" ht="18" customHeight="1" x14ac:dyDescent="0.25">
      <c r="A44" s="205" t="s">
        <v>234</v>
      </c>
      <c r="B44" s="37">
        <v>-11.05263157894737</v>
      </c>
      <c r="C44" s="28">
        <v>-24.137931034482754</v>
      </c>
      <c r="D44" s="38">
        <v>5.3571428571428612</v>
      </c>
      <c r="E44" s="38">
        <v>14.285714285714285</v>
      </c>
      <c r="F44" s="37">
        <v>42.857142857142854</v>
      </c>
      <c r="G44" s="37">
        <v>41.428571428571431</v>
      </c>
      <c r="H44" s="37">
        <v>43.90243902439024</v>
      </c>
      <c r="I44" s="28">
        <v>45.098039215686271</v>
      </c>
      <c r="J44" s="28">
        <v>59.45945945945946</v>
      </c>
      <c r="K44" s="37">
        <v>51.428571428571423</v>
      </c>
      <c r="L44" s="37">
        <v>56.2</v>
      </c>
      <c r="M44" s="37">
        <v>30.555555555555554</v>
      </c>
      <c r="N44" s="37">
        <v>6</v>
      </c>
      <c r="O44" s="37">
        <v>-11.224489795918366</v>
      </c>
      <c r="P44" s="37">
        <v>-8.8000000000000007</v>
      </c>
      <c r="Q44" s="37">
        <v>15</v>
      </c>
      <c r="R44" s="37">
        <v>36.36363636363636</v>
      </c>
      <c r="S44" s="37">
        <v>20.399999999999999</v>
      </c>
      <c r="T44" s="37">
        <v>11.458333333333336</v>
      </c>
      <c r="U44" s="37">
        <v>42.647058823529413</v>
      </c>
      <c r="V44" s="37">
        <v>29.54545454545454</v>
      </c>
      <c r="W44" s="37">
        <v>22.826086956521745</v>
      </c>
      <c r="X44" s="37">
        <v>-22.500000000000004</v>
      </c>
      <c r="Y44" s="37">
        <v>-14.367816091954026</v>
      </c>
      <c r="Z44" s="37">
        <v>-38.793103448275858</v>
      </c>
      <c r="AA44" s="37">
        <v>62</v>
      </c>
      <c r="AB44" s="37">
        <v>25.675675675675677</v>
      </c>
      <c r="AC44" s="37">
        <v>33.333333333333336</v>
      </c>
      <c r="AD44" s="37">
        <v>40.425531914893625</v>
      </c>
      <c r="AE44" s="37">
        <v>15.217391304347828</v>
      </c>
      <c r="AF44" s="37">
        <v>25</v>
      </c>
      <c r="AG44" s="37"/>
    </row>
    <row r="45" spans="1:33" ht="15.75" x14ac:dyDescent="0.25">
      <c r="A45" s="205" t="s">
        <v>235</v>
      </c>
      <c r="B45" s="37">
        <v>-14.080459770114945</v>
      </c>
      <c r="C45" s="28">
        <v>-19.736842105263154</v>
      </c>
      <c r="D45" s="38">
        <v>-15.178571428571423</v>
      </c>
      <c r="E45" s="38">
        <v>4.8387096774193559</v>
      </c>
      <c r="F45" s="37">
        <v>23.888888888888889</v>
      </c>
      <c r="G45" s="37">
        <v>25.287356321839074</v>
      </c>
      <c r="H45" s="37">
        <v>52.054794520547937</v>
      </c>
      <c r="I45" s="28">
        <v>53.763440860215049</v>
      </c>
      <c r="J45" s="28">
        <v>56.94444444444445</v>
      </c>
      <c r="K45" s="37">
        <v>53.75</v>
      </c>
      <c r="L45" s="37">
        <v>96.428571428571445</v>
      </c>
      <c r="M45" s="37">
        <v>28.082191780821912</v>
      </c>
      <c r="N45" s="37">
        <v>22.8</v>
      </c>
      <c r="O45" s="37">
        <v>-5.0925925925925881</v>
      </c>
      <c r="P45" s="37">
        <v>9.1999999999999993</v>
      </c>
      <c r="Q45" s="37">
        <v>19</v>
      </c>
      <c r="R45" s="37">
        <v>18.07228915662651</v>
      </c>
      <c r="S45" s="37">
        <v>26.9</v>
      </c>
      <c r="T45" s="37">
        <v>17.045454545454547</v>
      </c>
      <c r="U45" s="37">
        <v>27.27272727272727</v>
      </c>
      <c r="V45" s="37">
        <v>23.076923076923077</v>
      </c>
      <c r="W45" s="37">
        <v>22.471910112359549</v>
      </c>
      <c r="X45" s="37">
        <v>22.314049586776861</v>
      </c>
      <c r="Y45" s="37">
        <v>33.522727272727273</v>
      </c>
      <c r="Z45" s="37">
        <v>39.041095890410958</v>
      </c>
      <c r="AA45" s="37">
        <v>45.121951219512191</v>
      </c>
      <c r="AB45" s="37">
        <v>36.30952380952381</v>
      </c>
      <c r="AC45" s="37">
        <v>37.681159420289859</v>
      </c>
      <c r="AD45" s="37">
        <v>37.349397590361455</v>
      </c>
      <c r="AE45" s="37">
        <v>7.0512820512820511</v>
      </c>
      <c r="AF45" s="37">
        <v>12.903225806451616</v>
      </c>
      <c r="AG45" s="37"/>
    </row>
    <row r="46" spans="1:33" ht="31.5" x14ac:dyDescent="0.25">
      <c r="A46" s="206" t="s">
        <v>238</v>
      </c>
      <c r="B46" s="37">
        <v>15.533980582524276</v>
      </c>
      <c r="C46" s="28">
        <v>9.1549295774647916</v>
      </c>
      <c r="D46" s="38">
        <v>14</v>
      </c>
      <c r="E46" s="38">
        <v>25</v>
      </c>
      <c r="F46" s="37">
        <v>33.064516129032256</v>
      </c>
      <c r="G46" s="37">
        <v>52.702702702702695</v>
      </c>
      <c r="H46" s="37">
        <v>56.410256410256409</v>
      </c>
      <c r="I46" s="28">
        <v>51.980198019801975</v>
      </c>
      <c r="J46" s="28">
        <v>63.970588235294123</v>
      </c>
      <c r="K46" s="37">
        <v>48.469387755102048</v>
      </c>
      <c r="L46" s="37">
        <v>62.931034482758619</v>
      </c>
      <c r="M46" s="37">
        <v>29.166666666666664</v>
      </c>
      <c r="N46" s="37">
        <v>25</v>
      </c>
      <c r="O46" s="37">
        <v>16.269841269841265</v>
      </c>
      <c r="P46" s="37">
        <v>29.1</v>
      </c>
      <c r="Q46" s="37">
        <v>33.057851239669425</v>
      </c>
      <c r="R46" s="37">
        <v>35.123966942148762</v>
      </c>
      <c r="S46" s="37">
        <v>35.1</v>
      </c>
      <c r="T46" s="37">
        <v>23.577235772357724</v>
      </c>
      <c r="U46" s="37">
        <v>31.954887218045116</v>
      </c>
      <c r="V46" s="37">
        <v>28.467153284671529</v>
      </c>
      <c r="W46" s="37">
        <v>18.359375</v>
      </c>
      <c r="X46" s="37">
        <v>48.5</v>
      </c>
      <c r="Y46" s="37">
        <v>45</v>
      </c>
      <c r="Z46" s="37">
        <v>53.539823008849552</v>
      </c>
      <c r="AA46" s="37">
        <v>52.439024390243901</v>
      </c>
      <c r="AB46" s="37">
        <v>57.086614173228348</v>
      </c>
      <c r="AC46" s="37">
        <v>41.544117647058826</v>
      </c>
      <c r="AD46" s="37">
        <v>40.760869565217391</v>
      </c>
      <c r="AE46" s="37">
        <v>30.322580645161292</v>
      </c>
      <c r="AF46" s="37">
        <v>28.723404255319146</v>
      </c>
      <c r="AG46" s="37"/>
    </row>
    <row r="47" spans="1:33" ht="15.75" x14ac:dyDescent="0.25">
      <c r="A47" s="206" t="s">
        <v>237</v>
      </c>
      <c r="B47" s="37">
        <v>15.662650602409634</v>
      </c>
      <c r="C47" s="28">
        <v>19.17808219178082</v>
      </c>
      <c r="D47" s="38">
        <v>-7.9268292682926855</v>
      </c>
      <c r="E47" s="38">
        <v>-9.3023255813953512</v>
      </c>
      <c r="F47" s="37">
        <v>-1.8867924528301927</v>
      </c>
      <c r="G47" s="37">
        <v>30.693069306930692</v>
      </c>
      <c r="H47" s="37">
        <v>53.738317757009348</v>
      </c>
      <c r="I47" s="28">
        <v>62.280701754385973</v>
      </c>
      <c r="J47" s="28">
        <v>59.126984126984119</v>
      </c>
      <c r="K47" s="37">
        <v>43.209876543209873</v>
      </c>
      <c r="L47" s="37">
        <v>40.972222222222221</v>
      </c>
      <c r="M47" s="37">
        <v>27.722772277227723</v>
      </c>
      <c r="N47" s="37">
        <v>26</v>
      </c>
      <c r="O47" s="37">
        <v>23.076923076923073</v>
      </c>
      <c r="P47" s="37">
        <v>19</v>
      </c>
      <c r="Q47" s="37">
        <v>36.594202898550733</v>
      </c>
      <c r="R47" s="37">
        <v>33.128834355828218</v>
      </c>
      <c r="S47" s="37">
        <v>25.4</v>
      </c>
      <c r="T47" s="37">
        <v>29.615384615384613</v>
      </c>
      <c r="U47" s="37">
        <v>39.473684210526315</v>
      </c>
      <c r="V47" s="37">
        <v>41.532258064516128</v>
      </c>
      <c r="W47" s="37">
        <v>37.226277372262771</v>
      </c>
      <c r="X47" s="37">
        <v>43.27731092436975</v>
      </c>
      <c r="Y47" s="37">
        <v>36.086956521739125</v>
      </c>
      <c r="Z47" s="37">
        <v>53.205128205128204</v>
      </c>
      <c r="AA47" s="37">
        <v>63.823529411764696</v>
      </c>
      <c r="AB47" s="37">
        <v>70.39473684210526</v>
      </c>
      <c r="AC47" s="37">
        <v>52.484472049689444</v>
      </c>
      <c r="AD47" s="37">
        <v>46.629213483146074</v>
      </c>
      <c r="AE47" s="37">
        <v>42.361111111111114</v>
      </c>
      <c r="AF47" s="37">
        <v>22.180451127819548</v>
      </c>
      <c r="AG47" s="37"/>
    </row>
    <row r="48" spans="1:33" x14ac:dyDescent="0.2">
      <c r="A48" s="204" t="s">
        <v>91</v>
      </c>
      <c r="B48" s="37">
        <v>7.6000000000000014</v>
      </c>
      <c r="C48" s="28">
        <v>10.4</v>
      </c>
      <c r="D48" s="38">
        <v>17.600000000000001</v>
      </c>
      <c r="E48" s="38">
        <v>24.299999999999997</v>
      </c>
      <c r="F48" s="37">
        <v>26.299999999999997</v>
      </c>
      <c r="G48" s="37">
        <v>27.299999999999997</v>
      </c>
      <c r="H48" s="37">
        <v>51.5</v>
      </c>
      <c r="I48" s="28">
        <v>41.4</v>
      </c>
      <c r="J48" s="28">
        <v>52.6</v>
      </c>
      <c r="K48" s="37">
        <v>35.700000000000003</v>
      </c>
      <c r="L48" s="37">
        <v>36.1</v>
      </c>
      <c r="M48" s="37">
        <v>17.000000000000004</v>
      </c>
      <c r="N48" s="37">
        <v>14.1</v>
      </c>
      <c r="O48" s="37">
        <v>1.8000000000000007</v>
      </c>
      <c r="P48" s="37">
        <v>10</v>
      </c>
      <c r="Q48" s="37">
        <v>16.799999999999997</v>
      </c>
      <c r="R48" s="37">
        <v>25.3</v>
      </c>
      <c r="S48" s="37">
        <v>20.3</v>
      </c>
      <c r="T48" s="37">
        <v>13.659793814432991</v>
      </c>
      <c r="U48" s="37">
        <v>27.067669172932327</v>
      </c>
      <c r="V48" s="37">
        <v>27.25</v>
      </c>
      <c r="W48" s="37">
        <v>27.318295739348365</v>
      </c>
      <c r="X48" s="37">
        <v>24.5</v>
      </c>
      <c r="Y48" s="37">
        <v>19.5</v>
      </c>
      <c r="Z48" s="37">
        <v>20.25</v>
      </c>
      <c r="AA48" s="37">
        <v>34.25</v>
      </c>
      <c r="AB48" s="37">
        <v>30.982367758186403</v>
      </c>
      <c r="AC48" s="37">
        <v>22.784810126582279</v>
      </c>
      <c r="AD48" s="37">
        <v>17.5</v>
      </c>
      <c r="AE48" s="37">
        <v>6.5162907268170436</v>
      </c>
      <c r="AF48" s="37">
        <v>-5.7644110275689222</v>
      </c>
      <c r="AG48" s="37"/>
    </row>
    <row r="49" spans="1:33" ht="15.75" x14ac:dyDescent="0.25">
      <c r="A49" s="205" t="s">
        <v>234</v>
      </c>
      <c r="B49" s="37">
        <v>0</v>
      </c>
      <c r="C49" s="28">
        <v>13.793103448275861</v>
      </c>
      <c r="D49" s="38">
        <v>3</v>
      </c>
      <c r="E49" s="38">
        <v>28.571428571428569</v>
      </c>
      <c r="F49" s="37">
        <v>39.999999999999993</v>
      </c>
      <c r="G49" s="37">
        <v>31.428571428571427</v>
      </c>
      <c r="H49" s="37">
        <v>31.707317073170735</v>
      </c>
      <c r="I49" s="28">
        <v>31.372549019607845</v>
      </c>
      <c r="J49" s="28">
        <v>48.648648648648653</v>
      </c>
      <c r="K49" s="37">
        <v>31.428571428571427</v>
      </c>
      <c r="L49" s="37">
        <v>21.621621621621621</v>
      </c>
      <c r="M49" s="37">
        <v>0</v>
      </c>
      <c r="N49" s="37">
        <v>-9.5</v>
      </c>
      <c r="O49" s="37">
        <v>-18.367346938775512</v>
      </c>
      <c r="P49" s="37">
        <v>-26.5</v>
      </c>
      <c r="Q49" s="37">
        <v>0</v>
      </c>
      <c r="R49" s="37">
        <v>15.151515151515152</v>
      </c>
      <c r="S49" s="37">
        <v>-11.1</v>
      </c>
      <c r="T49" s="37">
        <v>14.583333333333334</v>
      </c>
      <c r="U49" s="37">
        <v>52.941176470588239</v>
      </c>
      <c r="V49" s="37">
        <v>45.454545454545453</v>
      </c>
      <c r="W49" s="37">
        <v>6.666666666666667</v>
      </c>
      <c r="X49" s="37">
        <v>-13.333333333333334</v>
      </c>
      <c r="Y49" s="37">
        <v>-21.839080459770116</v>
      </c>
      <c r="Z49" s="37">
        <v>-46.551724137931032</v>
      </c>
      <c r="AA49" s="37">
        <v>8</v>
      </c>
      <c r="AB49" s="37">
        <v>24.324324324324326</v>
      </c>
      <c r="AC49" s="37">
        <v>33.333333333333329</v>
      </c>
      <c r="AD49" s="37">
        <v>34.042553191489361</v>
      </c>
      <c r="AE49" s="37">
        <v>13.043478260869565</v>
      </c>
      <c r="AF49" s="37">
        <v>-15.625</v>
      </c>
      <c r="AG49" s="37"/>
    </row>
    <row r="50" spans="1:33" ht="15.75" x14ac:dyDescent="0.25">
      <c r="A50" s="205" t="s">
        <v>235</v>
      </c>
      <c r="B50" s="37">
        <v>10.465116279069768</v>
      </c>
      <c r="C50" s="28">
        <v>11.842105263157894</v>
      </c>
      <c r="D50" s="38">
        <v>10</v>
      </c>
      <c r="E50" s="38">
        <v>9.6774193548387117</v>
      </c>
      <c r="F50" s="37">
        <v>23.333333333333336</v>
      </c>
      <c r="G50" s="37">
        <v>22.988505747126432</v>
      </c>
      <c r="H50" s="37">
        <v>58.904109589041092</v>
      </c>
      <c r="I50" s="28">
        <v>41.935483870967744</v>
      </c>
      <c r="J50" s="28">
        <v>51.388888888888893</v>
      </c>
      <c r="K50" s="37">
        <v>43.75</v>
      </c>
      <c r="L50" s="37">
        <v>38.888888888888886</v>
      </c>
      <c r="M50" s="37">
        <v>31.506849315068493</v>
      </c>
      <c r="N50" s="37">
        <v>6.1</v>
      </c>
      <c r="O50" s="37">
        <v>-18.518518518518519</v>
      </c>
      <c r="P50" s="37">
        <v>17.5</v>
      </c>
      <c r="Q50" s="37">
        <v>5</v>
      </c>
      <c r="R50" s="37">
        <v>16.867469879518072</v>
      </c>
      <c r="S50" s="37">
        <v>17.600000000000001</v>
      </c>
      <c r="T50" s="37">
        <v>2.2988505747126435</v>
      </c>
      <c r="U50" s="37">
        <v>18.181818181818183</v>
      </c>
      <c r="V50" s="37">
        <v>14.285714285714285</v>
      </c>
      <c r="W50" s="37">
        <v>24.719101123595504</v>
      </c>
      <c r="X50" s="37">
        <v>23.140495867768596</v>
      </c>
      <c r="Y50" s="37">
        <v>25</v>
      </c>
      <c r="Z50" s="37">
        <v>31.506849315068493</v>
      </c>
      <c r="AA50" s="37">
        <v>25.609756097560975</v>
      </c>
      <c r="AB50" s="37">
        <v>15.476190476190476</v>
      </c>
      <c r="AC50" s="37">
        <v>13.043478260869565</v>
      </c>
      <c r="AD50" s="37">
        <v>12.048192771084338</v>
      </c>
      <c r="AE50" s="37">
        <v>-1.2820512820512819</v>
      </c>
      <c r="AF50" s="37">
        <v>0</v>
      </c>
      <c r="AG50" s="37"/>
    </row>
    <row r="51" spans="1:33" ht="31.5" x14ac:dyDescent="0.25">
      <c r="A51" s="206" t="s">
        <v>238</v>
      </c>
      <c r="B51" s="71">
        <v>13.861386138613867</v>
      </c>
      <c r="C51" s="28">
        <v>0</v>
      </c>
      <c r="D51" s="38">
        <v>14</v>
      </c>
      <c r="E51" s="38">
        <v>39.285714285714292</v>
      </c>
      <c r="F51" s="37">
        <v>45.161290322580655</v>
      </c>
      <c r="G51" s="37">
        <v>25.675675675675677</v>
      </c>
      <c r="H51" s="71">
        <v>42.307692307692307</v>
      </c>
      <c r="I51" s="28">
        <v>42.574257425742573</v>
      </c>
      <c r="J51" s="28">
        <v>29.411764705882351</v>
      </c>
      <c r="K51" s="37">
        <v>38.775510204081634</v>
      </c>
      <c r="L51" s="37">
        <v>34.374999999999993</v>
      </c>
      <c r="M51" s="37">
        <v>14.814814814814813</v>
      </c>
      <c r="N51" s="37">
        <v>19.5</v>
      </c>
      <c r="O51" s="37">
        <v>17.599999999999998</v>
      </c>
      <c r="P51" s="37">
        <v>6.3</v>
      </c>
      <c r="Q51" s="37">
        <v>24.576271186440678</v>
      </c>
      <c r="R51" s="37">
        <v>27.27272727272727</v>
      </c>
      <c r="S51" s="37">
        <v>21.8</v>
      </c>
      <c r="T51" s="37">
        <v>9.7560975609756095</v>
      </c>
      <c r="U51" s="37">
        <v>27.819548872180448</v>
      </c>
      <c r="V51" s="37">
        <v>27.737226277372262</v>
      </c>
      <c r="W51" s="37">
        <v>31.25</v>
      </c>
      <c r="X51" s="37">
        <v>36</v>
      </c>
      <c r="Y51" s="37">
        <v>40</v>
      </c>
      <c r="Z51" s="37">
        <v>29.20353982300885</v>
      </c>
      <c r="AA51" s="37">
        <v>36.585365853658537</v>
      </c>
      <c r="AB51" s="37">
        <v>33.064516129032256</v>
      </c>
      <c r="AC51" s="37">
        <v>27.407407407407408</v>
      </c>
      <c r="AD51" s="37">
        <v>25</v>
      </c>
      <c r="AE51" s="37">
        <v>8.3870967741935498</v>
      </c>
      <c r="AF51" s="37">
        <v>-8.5106382978723403</v>
      </c>
      <c r="AG51" s="37"/>
    </row>
    <row r="52" spans="1:33" ht="15.75" x14ac:dyDescent="0.25">
      <c r="A52" s="206" t="s">
        <v>237</v>
      </c>
      <c r="B52" s="71">
        <v>2.4096385542168619</v>
      </c>
      <c r="C52" s="28">
        <v>17.80821917808219</v>
      </c>
      <c r="D52" s="38">
        <v>11</v>
      </c>
      <c r="E52" s="38">
        <v>23.255813953488374</v>
      </c>
      <c r="F52" s="37">
        <v>0</v>
      </c>
      <c r="G52" s="37">
        <v>30.693069306930692</v>
      </c>
      <c r="H52" s="71">
        <v>60.747663551401864</v>
      </c>
      <c r="I52" s="28">
        <v>47.368421052631582</v>
      </c>
      <c r="J52" s="28">
        <v>66.666666666666671</v>
      </c>
      <c r="K52" s="37">
        <v>25.925925925925924</v>
      </c>
      <c r="L52" s="37">
        <v>42.857142857142854</v>
      </c>
      <c r="M52" s="37">
        <v>11.881188118811881</v>
      </c>
      <c r="N52" s="37">
        <v>24.4</v>
      </c>
      <c r="O52" s="37">
        <v>11.965811965811966</v>
      </c>
      <c r="P52" s="37">
        <v>17.2</v>
      </c>
      <c r="Q52" s="37">
        <v>23.188405797101449</v>
      </c>
      <c r="R52" s="37">
        <v>30.061349693251532</v>
      </c>
      <c r="S52" s="37">
        <v>27.3</v>
      </c>
      <c r="T52" s="37">
        <v>24.806201550387598</v>
      </c>
      <c r="U52" s="37">
        <v>26.315789473684209</v>
      </c>
      <c r="V52" s="37">
        <v>30.64516129032258</v>
      </c>
      <c r="W52" s="37">
        <v>32.116788321167881</v>
      </c>
      <c r="X52" s="37">
        <v>35.294117647058826</v>
      </c>
      <c r="Y52" s="37">
        <v>26.956521739130434</v>
      </c>
      <c r="Z52" s="37">
        <v>33.333333333333329</v>
      </c>
      <c r="AA52" s="37">
        <v>40.588235294117645</v>
      </c>
      <c r="AB52" s="37">
        <v>39.473684210526315</v>
      </c>
      <c r="AC52" s="37">
        <v>21.118012422360248</v>
      </c>
      <c r="AD52" s="37">
        <v>11.797752808988763</v>
      </c>
      <c r="AE52" s="37">
        <v>7.6923076923076925</v>
      </c>
      <c r="AF52" s="37">
        <v>-4.5112781954887211</v>
      </c>
      <c r="AG52" s="37"/>
    </row>
    <row r="53" spans="1:33" ht="14.25" customHeight="1" x14ac:dyDescent="0.2">
      <c r="A53" s="204" t="s">
        <v>93</v>
      </c>
      <c r="B53" s="37">
        <v>62.249999999999993</v>
      </c>
      <c r="C53" s="28">
        <v>69.5</v>
      </c>
      <c r="D53" s="38">
        <v>54.1</v>
      </c>
      <c r="E53" s="38">
        <v>69.5</v>
      </c>
      <c r="F53" s="37">
        <v>55.449999999999996</v>
      </c>
      <c r="G53" s="37">
        <v>49.95</v>
      </c>
      <c r="H53" s="37">
        <v>52.699999999999996</v>
      </c>
      <c r="I53" s="28">
        <v>55.150000000000006</v>
      </c>
      <c r="J53" s="28">
        <v>52.65</v>
      </c>
      <c r="K53" s="37">
        <v>59.9</v>
      </c>
      <c r="L53" s="37">
        <v>58.85</v>
      </c>
      <c r="M53" s="37">
        <v>57.300000000000004</v>
      </c>
      <c r="N53" s="37">
        <v>62.5</v>
      </c>
      <c r="O53" s="37">
        <v>60.75</v>
      </c>
      <c r="P53" s="37">
        <v>64</v>
      </c>
      <c r="Q53" s="37">
        <v>63.79999999999999</v>
      </c>
      <c r="R53" s="37">
        <v>58.25</v>
      </c>
      <c r="S53" s="37">
        <v>62.5</v>
      </c>
      <c r="T53" s="37">
        <v>59.640102827763485</v>
      </c>
      <c r="U53" s="37">
        <v>52.386934673366831</v>
      </c>
      <c r="V53" s="37">
        <v>48.22784810126582</v>
      </c>
      <c r="W53" s="37">
        <v>53.884711779448622</v>
      </c>
      <c r="X53" s="37">
        <v>41.875</v>
      </c>
      <c r="Y53" s="37">
        <v>37.625</v>
      </c>
      <c r="Z53" s="37">
        <v>38.375</v>
      </c>
      <c r="AA53" s="37">
        <v>59.5</v>
      </c>
      <c r="AB53" s="37">
        <v>53.25</v>
      </c>
      <c r="AC53" s="37">
        <v>60.88607594936709</v>
      </c>
      <c r="AD53" s="37">
        <v>67</v>
      </c>
      <c r="AE53" s="37">
        <v>56.51629072681704</v>
      </c>
      <c r="AF53" s="37">
        <v>64.536340852130323</v>
      </c>
      <c r="AG53" s="37"/>
    </row>
    <row r="54" spans="1:33" ht="15.75" x14ac:dyDescent="0.25">
      <c r="A54" s="205" t="s">
        <v>234</v>
      </c>
      <c r="B54" s="37">
        <v>59.895833333333336</v>
      </c>
      <c r="C54" s="28">
        <v>61.5</v>
      </c>
      <c r="D54" s="38">
        <v>46.428571428571431</v>
      </c>
      <c r="E54" s="38">
        <v>50</v>
      </c>
      <c r="F54" s="37">
        <v>55.714285714285715</v>
      </c>
      <c r="G54" s="37">
        <v>31.428571428571427</v>
      </c>
      <c r="H54" s="37">
        <v>58.536585365853668</v>
      </c>
      <c r="I54" s="28">
        <v>70.588235294117652</v>
      </c>
      <c r="J54" s="28">
        <v>52.702702702702695</v>
      </c>
      <c r="K54" s="37">
        <v>19.5</v>
      </c>
      <c r="L54" s="37">
        <v>58.108108108108105</v>
      </c>
      <c r="M54" s="37">
        <v>47.222222222222214</v>
      </c>
      <c r="N54" s="37">
        <v>65.5</v>
      </c>
      <c r="O54" s="37">
        <v>69.387755102040813</v>
      </c>
      <c r="P54" s="37">
        <v>61.8</v>
      </c>
      <c r="Q54" s="37">
        <v>63.75</v>
      </c>
      <c r="R54" s="37">
        <v>56.060606060606048</v>
      </c>
      <c r="S54" s="37">
        <v>57.4</v>
      </c>
      <c r="T54" s="37">
        <v>43.75</v>
      </c>
      <c r="U54" s="37">
        <v>50.000000000000007</v>
      </c>
      <c r="V54" s="37">
        <v>5.681818181818187</v>
      </c>
      <c r="W54" s="37">
        <v>34.782608695652172</v>
      </c>
      <c r="X54" s="37">
        <v>5.8333333333333286</v>
      </c>
      <c r="Y54" s="37">
        <v>-20.689655172413786</v>
      </c>
      <c r="Z54" s="37">
        <v>-41.37931034482758</v>
      </c>
      <c r="AA54" s="37">
        <v>66</v>
      </c>
      <c r="AB54" s="37">
        <v>33.78378378378379</v>
      </c>
      <c r="AC54" s="37">
        <v>75</v>
      </c>
      <c r="AD54" s="37">
        <v>67.021276595744681</v>
      </c>
      <c r="AE54" s="37">
        <v>56.521739130434781</v>
      </c>
      <c r="AF54" s="37">
        <v>76.5625</v>
      </c>
      <c r="AG54" s="37"/>
    </row>
    <row r="55" spans="1:33" ht="15.75" x14ac:dyDescent="0.25">
      <c r="A55" s="205" t="s">
        <v>235</v>
      </c>
      <c r="B55" s="37">
        <v>64.942528735632195</v>
      </c>
      <c r="C55" s="28">
        <v>71.05263157894737</v>
      </c>
      <c r="D55" s="38">
        <v>61.607142857142854</v>
      </c>
      <c r="E55" s="38">
        <v>58.064516129032256</v>
      </c>
      <c r="F55" s="37">
        <v>52.777777777777779</v>
      </c>
      <c r="G55" s="37">
        <v>45.402298850574709</v>
      </c>
      <c r="H55" s="37">
        <v>52.739726027397261</v>
      </c>
      <c r="I55" s="28">
        <v>52.688172043010752</v>
      </c>
      <c r="J55" s="28">
        <v>62.500000000000007</v>
      </c>
      <c r="K55" s="37">
        <v>53</v>
      </c>
      <c r="L55" s="37">
        <v>60.416666666666664</v>
      </c>
      <c r="M55" s="37">
        <v>57.534246575342465</v>
      </c>
      <c r="N55" s="37">
        <v>68.400000000000006</v>
      </c>
      <c r="O55" s="37">
        <v>56.018518518518519</v>
      </c>
      <c r="P55" s="37">
        <v>65</v>
      </c>
      <c r="Q55" s="37">
        <v>67.5</v>
      </c>
      <c r="R55" s="37">
        <v>67.469879518072304</v>
      </c>
      <c r="S55" s="37">
        <v>66.8</v>
      </c>
      <c r="T55" s="37">
        <v>58.522727272727273</v>
      </c>
      <c r="U55" s="37">
        <v>46.464646464646464</v>
      </c>
      <c r="V55" s="37">
        <v>62.087912087912088</v>
      </c>
      <c r="W55" s="37">
        <v>60.674157303370791</v>
      </c>
      <c r="X55" s="37">
        <v>35.537190082644628</v>
      </c>
      <c r="Y55" s="37">
        <v>46.02272727272728</v>
      </c>
      <c r="Z55" s="37">
        <v>55.479452054794521</v>
      </c>
      <c r="AA55" s="37">
        <v>65.243902439024396</v>
      </c>
      <c r="AB55" s="37">
        <v>56.547619047619051</v>
      </c>
      <c r="AC55" s="37">
        <v>62.318840579710148</v>
      </c>
      <c r="AD55" s="37">
        <v>62.650602409638559</v>
      </c>
      <c r="AE55" s="37">
        <v>58.974358974358985</v>
      </c>
      <c r="AF55" s="37">
        <v>58.064516129032256</v>
      </c>
      <c r="AG55" s="37"/>
    </row>
    <row r="56" spans="1:33" ht="31.5" x14ac:dyDescent="0.25">
      <c r="A56" s="206" t="s">
        <v>238</v>
      </c>
      <c r="B56" s="37">
        <v>60.679611650485434</v>
      </c>
      <c r="C56" s="28">
        <v>69.014084507042256</v>
      </c>
      <c r="D56" s="38">
        <v>59</v>
      </c>
      <c r="E56" s="38">
        <v>56.250000000000007</v>
      </c>
      <c r="F56" s="37">
        <v>62.096774193548399</v>
      </c>
      <c r="G56" s="37">
        <v>56.756756756756751</v>
      </c>
      <c r="H56" s="37">
        <v>48.717948717948708</v>
      </c>
      <c r="I56" s="28">
        <v>51.485148514851481</v>
      </c>
      <c r="J56" s="28">
        <v>47.058823529411768</v>
      </c>
      <c r="K56" s="37">
        <v>58</v>
      </c>
      <c r="L56" s="37">
        <v>57.812500000000007</v>
      </c>
      <c r="M56" s="37">
        <v>59.259259259259252</v>
      </c>
      <c r="N56" s="37">
        <v>67.8</v>
      </c>
      <c r="O56" s="37">
        <v>62.301587301587304</v>
      </c>
      <c r="P56" s="37">
        <v>62.6</v>
      </c>
      <c r="Q56" s="37">
        <v>69.583333333333343</v>
      </c>
      <c r="R56" s="37">
        <v>62.916666666666657</v>
      </c>
      <c r="S56" s="37">
        <v>62.2</v>
      </c>
      <c r="T56" s="37">
        <v>65.163934426229503</v>
      </c>
      <c r="U56" s="37">
        <v>46.969696969696969</v>
      </c>
      <c r="V56" s="37">
        <v>49.632352941176471</v>
      </c>
      <c r="W56" s="37">
        <v>54.296875</v>
      </c>
      <c r="X56" s="37">
        <v>53.5</v>
      </c>
      <c r="Y56" s="37">
        <v>61.818181818181806</v>
      </c>
      <c r="Z56" s="37">
        <v>46.460176991150441</v>
      </c>
      <c r="AA56" s="37">
        <v>55.691056910569117</v>
      </c>
      <c r="AB56" s="37">
        <v>58.267716535433067</v>
      </c>
      <c r="AC56" s="37">
        <v>52.222222222222229</v>
      </c>
      <c r="AD56" s="37">
        <v>64.130434782608688</v>
      </c>
      <c r="AE56" s="37">
        <v>50.324675324675333</v>
      </c>
      <c r="AF56" s="37">
        <v>68.085106382978722</v>
      </c>
      <c r="AG56" s="37"/>
    </row>
    <row r="57" spans="1:33" ht="16.5" thickBot="1" x14ac:dyDescent="0.3">
      <c r="A57" s="207" t="s">
        <v>237</v>
      </c>
      <c r="B57" s="45">
        <v>63.855421686746993</v>
      </c>
      <c r="C57" s="36">
        <v>76.712328767123282</v>
      </c>
      <c r="D57" s="81">
        <v>48.780487804878049</v>
      </c>
      <c r="E57" s="81">
        <v>61.627906976744185</v>
      </c>
      <c r="F57" s="45">
        <v>51.886792452830186</v>
      </c>
      <c r="G57" s="45">
        <v>55.445544554455445</v>
      </c>
      <c r="H57" s="45">
        <v>53.271028037383175</v>
      </c>
      <c r="I57" s="36">
        <v>51.754385964912281</v>
      </c>
      <c r="J57" s="36">
        <v>49.603174603174608</v>
      </c>
      <c r="K57" s="36">
        <v>45.5</v>
      </c>
      <c r="L57" s="36">
        <v>59.090909090909086</v>
      </c>
      <c r="M57" s="36">
        <v>56.930693069306926</v>
      </c>
      <c r="N57" s="36">
        <v>52.4</v>
      </c>
      <c r="O57" s="36">
        <v>59.82905982905983</v>
      </c>
      <c r="P57" s="36">
        <v>65.3</v>
      </c>
      <c r="Q57" s="36">
        <v>56.521739130434774</v>
      </c>
      <c r="R57" s="36">
        <v>51.234567901234563</v>
      </c>
      <c r="S57" s="36">
        <v>60.5</v>
      </c>
      <c r="T57" s="36">
        <v>62.307692307692307</v>
      </c>
      <c r="U57" s="36">
        <v>62.781954887218042</v>
      </c>
      <c r="V57" s="36">
        <v>51.612903225806448</v>
      </c>
      <c r="W57" s="36">
        <v>55.514705882352942</v>
      </c>
      <c r="X57" s="36">
        <v>56.722689075630257</v>
      </c>
      <c r="Y57" s="36">
        <v>52.173913043478272</v>
      </c>
      <c r="Z57" s="36">
        <v>54.166666666666664</v>
      </c>
      <c r="AA57" s="36">
        <v>58.52941176470587</v>
      </c>
      <c r="AB57" s="36">
        <v>51.973684210526315</v>
      </c>
      <c r="AC57" s="37">
        <v>64.906832298136649</v>
      </c>
      <c r="AD57" s="37">
        <v>70.50561797752809</v>
      </c>
      <c r="AE57" s="37">
        <v>61.80555555555555</v>
      </c>
      <c r="AF57" s="37">
        <v>62.406015037593988</v>
      </c>
      <c r="AG57" s="37"/>
    </row>
    <row r="58" spans="1:33" s="42" customFormat="1" x14ac:dyDescent="0.2">
      <c r="A58" s="473" t="s">
        <v>150</v>
      </c>
      <c r="B58" s="473"/>
      <c r="C58" s="473"/>
      <c r="D58" s="473"/>
      <c r="E58" s="473"/>
      <c r="F58" s="473"/>
      <c r="G58" s="473"/>
      <c r="H58" s="473"/>
      <c r="I58" s="473"/>
      <c r="J58" s="144"/>
      <c r="K58" s="63"/>
      <c r="L58" s="63"/>
      <c r="M58" s="63"/>
      <c r="N58" s="63"/>
      <c r="O58" s="63"/>
      <c r="P58" s="63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37"/>
      <c r="AD58" s="37"/>
      <c r="AE58" s="37"/>
      <c r="AF58" s="37"/>
      <c r="AG58" s="37"/>
    </row>
    <row r="59" spans="1:33" s="148" customFormat="1" x14ac:dyDescent="0.2">
      <c r="A59" s="204" t="s">
        <v>101</v>
      </c>
      <c r="B59" s="82">
        <v>14.268181818181819</v>
      </c>
      <c r="C59" s="82">
        <v>4.0227272727272716</v>
      </c>
      <c r="D59" s="82">
        <v>13.122727272727273</v>
      </c>
      <c r="E59" s="82">
        <v>13.609090909090911</v>
      </c>
      <c r="F59" s="82">
        <v>8.963636363636363</v>
      </c>
      <c r="G59" s="82">
        <v>13.059090909090912</v>
      </c>
      <c r="H59" s="82">
        <v>20.790909090909093</v>
      </c>
      <c r="I59" s="82">
        <v>5.1363636363636367</v>
      </c>
      <c r="J59" s="82">
        <v>23.245454545454546</v>
      </c>
      <c r="K59" s="82">
        <v>20.618181818181821</v>
      </c>
      <c r="L59" s="82">
        <v>24.509090909090911</v>
      </c>
      <c r="M59" s="82">
        <v>14.663636363636368</v>
      </c>
      <c r="N59" s="82">
        <v>15.990909090909089</v>
      </c>
      <c r="O59" s="82">
        <v>15.281818181818183</v>
      </c>
      <c r="P59" s="82">
        <v>14.372727272727273</v>
      </c>
      <c r="Q59" s="82">
        <v>16.849999999999998</v>
      </c>
      <c r="R59" s="82">
        <v>12.377272727272725</v>
      </c>
      <c r="S59" s="82">
        <v>19.309090909090909</v>
      </c>
      <c r="T59" s="82">
        <v>13.374609002822364</v>
      </c>
      <c r="U59" s="82">
        <v>8.0417067697969795</v>
      </c>
      <c r="V59" s="82">
        <v>16.570946241960826</v>
      </c>
      <c r="W59" s="82">
        <v>14.62673729778993</v>
      </c>
      <c r="X59" s="82">
        <v>9.7613636363636367</v>
      </c>
      <c r="Y59" s="82">
        <v>11.897727272727273</v>
      </c>
      <c r="Z59" s="82">
        <v>4.6812200956937806</v>
      </c>
      <c r="AA59" s="82">
        <v>22.59090909090909</v>
      </c>
      <c r="AB59" s="82">
        <v>14.650753768844218</v>
      </c>
      <c r="AC59" s="82">
        <v>20.62627697799488</v>
      </c>
      <c r="AD59" s="82">
        <v>12.261363636363637</v>
      </c>
      <c r="AE59" s="82">
        <v>18.235240304618294</v>
      </c>
      <c r="AF59" s="82">
        <v>6.1061745272271573</v>
      </c>
      <c r="AG59" s="37"/>
    </row>
    <row r="60" spans="1:33" x14ac:dyDescent="0.2">
      <c r="A60" s="206" t="s">
        <v>102</v>
      </c>
      <c r="B60" s="37">
        <v>62.249999999999993</v>
      </c>
      <c r="C60" s="38">
        <v>61.5</v>
      </c>
      <c r="D60" s="38">
        <v>54.1</v>
      </c>
      <c r="E60" s="38">
        <v>57.75</v>
      </c>
      <c r="F60" s="37">
        <v>56.600000000000009</v>
      </c>
      <c r="G60" s="37">
        <v>49.95</v>
      </c>
      <c r="H60" s="37">
        <v>52.699999999999996</v>
      </c>
      <c r="I60" s="38">
        <v>55.150000000000006</v>
      </c>
      <c r="J60" s="38">
        <v>52.65</v>
      </c>
      <c r="K60" s="37">
        <v>59.9</v>
      </c>
      <c r="L60" s="37">
        <v>58.85</v>
      </c>
      <c r="M60" s="37">
        <v>57.300000000000004</v>
      </c>
      <c r="N60" s="37">
        <v>62.5</v>
      </c>
      <c r="O60" s="37">
        <v>60.75</v>
      </c>
      <c r="P60" s="37">
        <v>64</v>
      </c>
      <c r="Q60" s="37">
        <v>63.79999999999999</v>
      </c>
      <c r="R60" s="37">
        <v>58.550000000000011</v>
      </c>
      <c r="S60" s="37">
        <v>62.5</v>
      </c>
      <c r="T60" s="37">
        <v>59.640102827763485</v>
      </c>
      <c r="U60" s="37">
        <v>52.386934673366831</v>
      </c>
      <c r="V60" s="37">
        <v>48.22784810126582</v>
      </c>
      <c r="W60" s="37">
        <v>53.884711779448622</v>
      </c>
      <c r="X60" s="37">
        <v>41.875</v>
      </c>
      <c r="Y60" s="37">
        <v>37.625</v>
      </c>
      <c r="Z60" s="37">
        <v>38.375</v>
      </c>
      <c r="AA60" s="37">
        <v>59.5</v>
      </c>
      <c r="AB60" s="37">
        <v>53.25</v>
      </c>
      <c r="AC60" s="37">
        <v>60.88607594936709</v>
      </c>
      <c r="AD60" s="37">
        <v>67</v>
      </c>
      <c r="AE60" s="37">
        <v>56.51629072681704</v>
      </c>
      <c r="AF60" s="37">
        <v>64.536340852130323</v>
      </c>
      <c r="AG60" s="37"/>
    </row>
    <row r="61" spans="1:33" x14ac:dyDescent="0.2">
      <c r="A61" s="206" t="s">
        <v>103</v>
      </c>
      <c r="B61" s="35">
        <v>60</v>
      </c>
      <c r="C61" s="38">
        <v>56.399999999999991</v>
      </c>
      <c r="D61" s="38">
        <v>62.25</v>
      </c>
      <c r="E61" s="38">
        <v>63.15</v>
      </c>
      <c r="F61" s="37">
        <v>50.400000000000006</v>
      </c>
      <c r="G61" s="37">
        <v>57.2</v>
      </c>
      <c r="H61" s="35">
        <v>59.000000000000007</v>
      </c>
      <c r="I61" s="38">
        <v>6.75</v>
      </c>
      <c r="J61" s="38">
        <v>53.65</v>
      </c>
      <c r="K61" s="37">
        <v>60.800000000000004</v>
      </c>
      <c r="L61" s="37">
        <v>60.300000000000004</v>
      </c>
      <c r="M61" s="37">
        <v>58.099999999999994</v>
      </c>
      <c r="N61" s="37">
        <v>58.3</v>
      </c>
      <c r="O61" s="37">
        <v>64.099999999999994</v>
      </c>
      <c r="P61" s="37">
        <v>64.2</v>
      </c>
      <c r="Q61" s="37">
        <v>65.05</v>
      </c>
      <c r="R61" s="37">
        <v>65.75</v>
      </c>
      <c r="S61" s="37">
        <v>63</v>
      </c>
      <c r="T61" s="37">
        <v>61.182519280205653</v>
      </c>
      <c r="U61" s="37">
        <v>52.51256281407035</v>
      </c>
      <c r="V61" s="37">
        <v>51.645569620253156</v>
      </c>
      <c r="W61" s="37">
        <v>53.7593984962406</v>
      </c>
      <c r="X61" s="37">
        <v>43.125</v>
      </c>
      <c r="Y61" s="37">
        <v>38.375</v>
      </c>
      <c r="Z61" s="37">
        <v>33</v>
      </c>
      <c r="AA61" s="37">
        <v>59</v>
      </c>
      <c r="AB61" s="37">
        <v>52.625</v>
      </c>
      <c r="AC61" s="37">
        <v>57.974683544303801</v>
      </c>
      <c r="AD61" s="37">
        <v>54.25</v>
      </c>
      <c r="AE61" s="37">
        <v>53.383458646616539</v>
      </c>
      <c r="AF61" s="37">
        <v>48.997493734335841</v>
      </c>
      <c r="AG61" s="37"/>
    </row>
    <row r="62" spans="1:33" x14ac:dyDescent="0.2">
      <c r="A62" s="206" t="s">
        <v>104</v>
      </c>
      <c r="B62" s="71">
        <v>-0.70000000000000284</v>
      </c>
      <c r="C62" s="38">
        <v>-22.299999999999997</v>
      </c>
      <c r="D62" s="38">
        <v>-7.1</v>
      </c>
      <c r="E62" s="38">
        <v>-25.55</v>
      </c>
      <c r="F62" s="37">
        <v>-2.1000000000000014</v>
      </c>
      <c r="G62" s="37">
        <v>-20.050000000000004</v>
      </c>
      <c r="H62" s="71">
        <v>-33.949999999999996</v>
      </c>
      <c r="I62" s="38">
        <v>-44.65</v>
      </c>
      <c r="J62" s="38">
        <v>-34.699999999999996</v>
      </c>
      <c r="K62" s="37">
        <v>-22.449999999999996</v>
      </c>
      <c r="L62" s="37">
        <v>-9.4000000000000057</v>
      </c>
      <c r="M62" s="37">
        <v>-3.5</v>
      </c>
      <c r="N62" s="37">
        <v>-12.6</v>
      </c>
      <c r="O62" s="37">
        <v>-9.6499999999999986</v>
      </c>
      <c r="P62" s="37">
        <v>-12.1</v>
      </c>
      <c r="Q62" s="37">
        <v>-2.2000000000000028</v>
      </c>
      <c r="R62" s="37">
        <v>-13.299999999999997</v>
      </c>
      <c r="S62" s="37">
        <v>4.7</v>
      </c>
      <c r="T62" s="37">
        <v>-20.963541666666671</v>
      </c>
      <c r="U62" s="37">
        <v>-13.383838383838384</v>
      </c>
      <c r="V62" s="37">
        <v>-17.258883248730974</v>
      </c>
      <c r="W62" s="37">
        <v>-12.75</v>
      </c>
      <c r="X62" s="37">
        <v>-26.125</v>
      </c>
      <c r="Y62" s="37">
        <v>-19</v>
      </c>
      <c r="Z62" s="37">
        <v>-23.308270676691723</v>
      </c>
      <c r="AA62" s="37">
        <v>-16.375</v>
      </c>
      <c r="AB62" s="37">
        <v>-20.477386934673369</v>
      </c>
      <c r="AC62" s="37">
        <v>-14.923469387755098</v>
      </c>
      <c r="AD62" s="37">
        <v>-12.875</v>
      </c>
      <c r="AE62" s="37">
        <v>-16.540404040404034</v>
      </c>
      <c r="AF62" s="37">
        <v>-18.922305764411021</v>
      </c>
      <c r="AG62" s="37"/>
    </row>
    <row r="63" spans="1:33" ht="14.25" customHeight="1" x14ac:dyDescent="0.2">
      <c r="A63" s="206" t="s">
        <v>105</v>
      </c>
      <c r="B63" s="37">
        <v>10.200000000000003</v>
      </c>
      <c r="C63" s="38">
        <v>-17.499999999999996</v>
      </c>
      <c r="D63" s="38">
        <v>-1.9</v>
      </c>
      <c r="E63" s="38">
        <v>-19.25</v>
      </c>
      <c r="F63" s="37">
        <v>23.7</v>
      </c>
      <c r="G63" s="37">
        <v>-12.849999999999998</v>
      </c>
      <c r="H63" s="37">
        <v>-27.800000000000004</v>
      </c>
      <c r="I63" s="38">
        <v>-41.2</v>
      </c>
      <c r="J63" s="38">
        <v>-34.250000000000007</v>
      </c>
      <c r="K63" s="37">
        <v>-25.200000000000003</v>
      </c>
      <c r="L63" s="37">
        <v>-19.899999999999999</v>
      </c>
      <c r="M63" s="37">
        <v>-13.849999999999998</v>
      </c>
      <c r="N63" s="37">
        <v>-0.9</v>
      </c>
      <c r="O63" s="37">
        <v>5.4000000000000057</v>
      </c>
      <c r="P63" s="37">
        <v>-10.9</v>
      </c>
      <c r="Q63" s="37">
        <v>-7.5999999999999979</v>
      </c>
      <c r="R63" s="37">
        <v>-13.149999999999999</v>
      </c>
      <c r="S63" s="37">
        <v>8.1999999999999993</v>
      </c>
      <c r="T63" s="37">
        <v>-11.153846153846153</v>
      </c>
      <c r="U63" s="37">
        <v>-8.0200501253132828</v>
      </c>
      <c r="V63" s="37">
        <v>-8.9873417721519004</v>
      </c>
      <c r="W63" s="37">
        <v>-12.5</v>
      </c>
      <c r="X63" s="37">
        <v>-17.125</v>
      </c>
      <c r="Y63" s="37">
        <v>-10.125</v>
      </c>
      <c r="Z63" s="37">
        <v>-21</v>
      </c>
      <c r="AA63" s="37">
        <v>-11.25</v>
      </c>
      <c r="AB63" s="37">
        <v>-19</v>
      </c>
      <c r="AC63" s="37">
        <v>-13.037974683544306</v>
      </c>
      <c r="AD63" s="37">
        <v>-18.25</v>
      </c>
      <c r="AE63" s="37">
        <v>-6.0150375939849638</v>
      </c>
      <c r="AF63" s="37">
        <v>-13.909774436090224</v>
      </c>
      <c r="AG63" s="37"/>
    </row>
    <row r="64" spans="1:33" x14ac:dyDescent="0.2">
      <c r="A64" s="206" t="s">
        <v>106</v>
      </c>
      <c r="B64" s="37">
        <v>20.300000000000004</v>
      </c>
      <c r="C64" s="38">
        <v>10.400000000000006</v>
      </c>
      <c r="D64" s="38">
        <v>16.8</v>
      </c>
      <c r="E64" s="38">
        <v>16.799999999999997</v>
      </c>
      <c r="F64" s="37">
        <v>-20.8</v>
      </c>
      <c r="G64" s="37">
        <v>29.950000000000003</v>
      </c>
      <c r="H64" s="37">
        <v>35.950000000000003</v>
      </c>
      <c r="I64" s="38">
        <v>15.2</v>
      </c>
      <c r="J64" s="38">
        <v>40.4</v>
      </c>
      <c r="K64" s="37">
        <v>27.950000000000003</v>
      </c>
      <c r="L64" s="37">
        <v>28.950000000000003</v>
      </c>
      <c r="M64" s="37">
        <v>21.650000000000006</v>
      </c>
      <c r="N64" s="37">
        <v>24.3</v>
      </c>
      <c r="O64" s="37">
        <v>24.450000000000006</v>
      </c>
      <c r="P64" s="37">
        <v>27.3</v>
      </c>
      <c r="Q64" s="37">
        <v>27.25</v>
      </c>
      <c r="R64" s="37">
        <v>27.249999999999996</v>
      </c>
      <c r="S64" s="37">
        <v>28.1</v>
      </c>
      <c r="T64" s="37">
        <v>23.437499999999993</v>
      </c>
      <c r="U64" s="37">
        <v>15.277777777777775</v>
      </c>
      <c r="V64" s="37">
        <v>33.121827411167509</v>
      </c>
      <c r="W64" s="37">
        <v>32.875</v>
      </c>
      <c r="X64" s="37">
        <v>28.5</v>
      </c>
      <c r="Y64" s="37">
        <v>29.25</v>
      </c>
      <c r="Z64" s="37">
        <v>19.799498746867169</v>
      </c>
      <c r="AA64" s="37">
        <v>42.625</v>
      </c>
      <c r="AB64" s="37">
        <v>36.180904522613062</v>
      </c>
      <c r="AC64" s="37">
        <v>40.816326530612244</v>
      </c>
      <c r="AD64" s="37">
        <v>28.875</v>
      </c>
      <c r="AE64" s="37">
        <v>31.439393939393938</v>
      </c>
      <c r="AF64" s="37">
        <v>15.664160401002505</v>
      </c>
      <c r="AG64" s="37"/>
    </row>
    <row r="65" spans="1:33" x14ac:dyDescent="0.2">
      <c r="A65" s="206" t="s">
        <v>107</v>
      </c>
      <c r="B65" s="35">
        <v>-0.10000000000000142</v>
      </c>
      <c r="C65" s="38">
        <v>-11.450000000000003</v>
      </c>
      <c r="D65" s="38">
        <v>-1.45</v>
      </c>
      <c r="E65" s="38">
        <v>7.9999999999999929</v>
      </c>
      <c r="F65" s="37">
        <v>-2.8999999999999986</v>
      </c>
      <c r="G65" s="37">
        <v>13.599999999999994</v>
      </c>
      <c r="H65" s="35">
        <v>18.199999999999996</v>
      </c>
      <c r="I65" s="38">
        <v>19.75</v>
      </c>
      <c r="J65" s="38">
        <v>26.35</v>
      </c>
      <c r="K65" s="37">
        <v>17.150000000000006</v>
      </c>
      <c r="L65" s="37">
        <v>23.75</v>
      </c>
      <c r="M65" s="37">
        <v>4</v>
      </c>
      <c r="N65" s="37">
        <v>4.9000000000000004</v>
      </c>
      <c r="O65" s="37">
        <v>2.3999999999999986</v>
      </c>
      <c r="P65" s="37">
        <v>5.3</v>
      </c>
      <c r="Q65" s="37">
        <v>5.8499999999999943</v>
      </c>
      <c r="R65" s="37">
        <v>-3.3500000000000014</v>
      </c>
      <c r="S65" s="37">
        <v>11.4</v>
      </c>
      <c r="T65" s="37">
        <v>6.4102564102564088</v>
      </c>
      <c r="U65" s="37">
        <v>-1.2531328320802047</v>
      </c>
      <c r="V65" s="37">
        <v>14.683544303797461</v>
      </c>
      <c r="W65" s="37">
        <v>11.125</v>
      </c>
      <c r="X65" s="37">
        <v>9.625</v>
      </c>
      <c r="Y65" s="37">
        <v>12.5</v>
      </c>
      <c r="Z65" s="37">
        <v>0</v>
      </c>
      <c r="AA65" s="37">
        <v>16.875</v>
      </c>
      <c r="AB65" s="37">
        <v>5.75</v>
      </c>
      <c r="AC65" s="37">
        <v>15.316455696202539</v>
      </c>
      <c r="AD65" s="37">
        <v>4.375</v>
      </c>
      <c r="AE65" s="37">
        <v>10.776942355889723</v>
      </c>
      <c r="AF65" s="37">
        <v>-1.2531328320801975</v>
      </c>
      <c r="AG65" s="37"/>
    </row>
    <row r="66" spans="1:33" x14ac:dyDescent="0.2">
      <c r="A66" s="206" t="s">
        <v>108</v>
      </c>
      <c r="B66" s="37">
        <v>9.1000000000000014</v>
      </c>
      <c r="C66" s="38">
        <v>3.3999999999999986</v>
      </c>
      <c r="D66" s="38">
        <v>0</v>
      </c>
      <c r="E66" s="38">
        <v>11.700000000000006</v>
      </c>
      <c r="F66" s="37">
        <v>-12.899999999999999</v>
      </c>
      <c r="G66" s="37">
        <v>13.149999999999999</v>
      </c>
      <c r="H66" s="37">
        <v>31.700000000000003</v>
      </c>
      <c r="I66" s="38">
        <v>17.899999999999999</v>
      </c>
      <c r="J66" s="38">
        <v>43.1</v>
      </c>
      <c r="K66" s="37">
        <v>27.2</v>
      </c>
      <c r="L66" s="37">
        <v>34.549999999999997</v>
      </c>
      <c r="M66" s="37">
        <v>12.499999999999993</v>
      </c>
      <c r="N66" s="37">
        <v>15.8</v>
      </c>
      <c r="O66" s="37">
        <v>14.700000000000003</v>
      </c>
      <c r="P66" s="37">
        <v>18.100000000000001</v>
      </c>
      <c r="Q66" s="37">
        <v>20.6</v>
      </c>
      <c r="R66" s="37">
        <v>20.799999999999997</v>
      </c>
      <c r="S66" s="37">
        <v>19.399999999999999</v>
      </c>
      <c r="T66" s="37">
        <v>15.624999999999993</v>
      </c>
      <c r="U66" s="37">
        <v>7.0707070707070727</v>
      </c>
      <c r="V66" s="37">
        <v>24.61928934010152</v>
      </c>
      <c r="W66" s="37">
        <v>22.625</v>
      </c>
      <c r="X66" s="37">
        <v>21</v>
      </c>
      <c r="Y66" s="37">
        <v>22</v>
      </c>
      <c r="Z66" s="37">
        <v>11.027568922305761</v>
      </c>
      <c r="AA66" s="37">
        <v>28.125</v>
      </c>
      <c r="AB66" s="37">
        <v>30.778894472361806</v>
      </c>
      <c r="AC66" s="37">
        <v>28.954081632653061</v>
      </c>
      <c r="AD66" s="37">
        <v>19</v>
      </c>
      <c r="AE66" s="37">
        <v>24.747474747474747</v>
      </c>
      <c r="AF66" s="37">
        <v>1.3784461152882201</v>
      </c>
      <c r="AG66" s="37"/>
    </row>
    <row r="67" spans="1:33" x14ac:dyDescent="0.2">
      <c r="A67" s="206" t="s">
        <v>109</v>
      </c>
      <c r="B67" s="37">
        <v>10.149999999999999</v>
      </c>
      <c r="C67" s="38">
        <v>6.6000000000000014</v>
      </c>
      <c r="D67" s="38">
        <v>16</v>
      </c>
      <c r="E67" s="38">
        <v>18.349999999999998</v>
      </c>
      <c r="F67" s="37">
        <v>0</v>
      </c>
      <c r="G67" s="37">
        <v>15.549999999999997</v>
      </c>
      <c r="H67" s="37">
        <v>31.1</v>
      </c>
      <c r="I67" s="38">
        <v>13.15</v>
      </c>
      <c r="J67" s="38">
        <v>33.9</v>
      </c>
      <c r="K67" s="37">
        <v>30.000000000000004</v>
      </c>
      <c r="L67" s="37">
        <v>37.449999999999996</v>
      </c>
      <c r="M67" s="37">
        <v>22.999999999999993</v>
      </c>
      <c r="N67" s="37">
        <v>22.1</v>
      </c>
      <c r="O67" s="37">
        <v>14.249999999999996</v>
      </c>
      <c r="P67" s="37">
        <v>16.5</v>
      </c>
      <c r="Q67" s="37">
        <v>23.15</v>
      </c>
      <c r="R67" s="37">
        <v>14.350000000000001</v>
      </c>
      <c r="S67" s="37">
        <v>21.9</v>
      </c>
      <c r="T67" s="37">
        <v>18.076923076923077</v>
      </c>
      <c r="U67" s="37">
        <v>9.8997493734335791</v>
      </c>
      <c r="V67" s="37">
        <v>27.974683544303801</v>
      </c>
      <c r="W67" s="37">
        <v>23.375</v>
      </c>
      <c r="X67" s="37">
        <v>17.375</v>
      </c>
      <c r="Y67" s="37">
        <v>15.125</v>
      </c>
      <c r="Z67" s="37">
        <v>13</v>
      </c>
      <c r="AA67" s="37">
        <v>35.5</v>
      </c>
      <c r="AB67" s="37">
        <v>13.5</v>
      </c>
      <c r="AC67" s="37">
        <v>30.253164556962027</v>
      </c>
      <c r="AD67" s="37">
        <v>18</v>
      </c>
      <c r="AE67" s="37">
        <v>24.310776942355886</v>
      </c>
      <c r="AF67" s="37">
        <v>8.1453634085213089</v>
      </c>
      <c r="AG67" s="37"/>
    </row>
    <row r="68" spans="1:33" x14ac:dyDescent="0.2">
      <c r="A68" s="206" t="s">
        <v>110</v>
      </c>
      <c r="B68" s="71">
        <v>-7.3000000000000007</v>
      </c>
      <c r="C68" s="38">
        <v>-11.799999999999997</v>
      </c>
      <c r="D68" s="38">
        <v>4.25</v>
      </c>
      <c r="E68" s="38">
        <v>9.4000000000000057</v>
      </c>
      <c r="F68" s="37">
        <v>-3.8000000000000043</v>
      </c>
      <c r="G68" s="37">
        <v>1.8500000000000085</v>
      </c>
      <c r="H68" s="71">
        <v>28.099999999999998</v>
      </c>
      <c r="I68" s="38">
        <v>20.5</v>
      </c>
      <c r="J68" s="38">
        <v>22.049999999999997</v>
      </c>
      <c r="K68" s="37">
        <v>17.700000000000003</v>
      </c>
      <c r="L68" s="37">
        <v>15.299999999999997</v>
      </c>
      <c r="M68" s="37">
        <v>0.14999999999999858</v>
      </c>
      <c r="N68" s="37">
        <v>-2.2999999999999998</v>
      </c>
      <c r="O68" s="37">
        <v>-7.0500000000000007</v>
      </c>
      <c r="P68" s="37">
        <v>-6.3</v>
      </c>
      <c r="Q68" s="37">
        <v>-0.55000000000000004</v>
      </c>
      <c r="R68" s="37">
        <v>-5.9000000000000021</v>
      </c>
      <c r="S68" s="37">
        <v>0.9</v>
      </c>
      <c r="T68" s="37">
        <v>4.5572916666666643</v>
      </c>
      <c r="U68" s="37">
        <v>-10.353535353535356</v>
      </c>
      <c r="V68" s="37">
        <v>6.3451776649746137</v>
      </c>
      <c r="W68" s="37">
        <v>-4.75</v>
      </c>
      <c r="X68" s="37">
        <v>-2.5</v>
      </c>
      <c r="Y68" s="37">
        <v>2</v>
      </c>
      <c r="Z68" s="37">
        <v>-10.651629072681708</v>
      </c>
      <c r="AA68" s="37">
        <v>7.75</v>
      </c>
      <c r="AB68" s="37">
        <v>-2.7638190954773876</v>
      </c>
      <c r="AC68" s="37">
        <v>5.6122448979591795</v>
      </c>
      <c r="AD68" s="37">
        <v>-10.125</v>
      </c>
      <c r="AE68" s="37">
        <v>5.4292929292929344</v>
      </c>
      <c r="AF68" s="37">
        <v>-11.027568922305761</v>
      </c>
      <c r="AG68" s="37"/>
    </row>
    <row r="69" spans="1:33" ht="14.25" customHeight="1" x14ac:dyDescent="0.2">
      <c r="A69" s="206" t="s">
        <v>111</v>
      </c>
      <c r="B69" s="37">
        <v>-12.25</v>
      </c>
      <c r="C69" s="38">
        <v>-15</v>
      </c>
      <c r="D69" s="38">
        <v>-4.5999999999999996</v>
      </c>
      <c r="E69" s="38">
        <v>-5.0500000000000043</v>
      </c>
      <c r="F69" s="37">
        <v>0</v>
      </c>
      <c r="G69" s="37">
        <v>-8.1000000000000014</v>
      </c>
      <c r="H69" s="37">
        <v>14.549999999999997</v>
      </c>
      <c r="I69" s="38">
        <v>-23.4</v>
      </c>
      <c r="J69" s="38">
        <v>22.549999999999997</v>
      </c>
      <c r="K69" s="37">
        <v>17.700000000000003</v>
      </c>
      <c r="L69" s="37">
        <v>13.450000000000003</v>
      </c>
      <c r="M69" s="37">
        <v>-1.1999999999999957</v>
      </c>
      <c r="N69" s="37">
        <v>-9.3000000000000007</v>
      </c>
      <c r="O69" s="37">
        <v>-14.400000000000002</v>
      </c>
      <c r="P69" s="37">
        <v>-10.8</v>
      </c>
      <c r="Q69" s="37">
        <v>-8.4999999999999964</v>
      </c>
      <c r="R69" s="37">
        <v>-14.299999999999997</v>
      </c>
      <c r="S69" s="37">
        <v>-6.3</v>
      </c>
      <c r="T69" s="37">
        <v>-4.7435897435897374</v>
      </c>
      <c r="U69" s="37">
        <v>-13.784461152882201</v>
      </c>
      <c r="V69" s="37">
        <v>-2.0253164556961991</v>
      </c>
      <c r="W69" s="37">
        <v>-7.875</v>
      </c>
      <c r="X69" s="37">
        <v>-9.625</v>
      </c>
      <c r="Y69" s="37">
        <v>1</v>
      </c>
      <c r="Z69" s="37">
        <v>-9.25</v>
      </c>
      <c r="AA69" s="37">
        <v>8.625</v>
      </c>
      <c r="AB69" s="37">
        <v>-1.625</v>
      </c>
      <c r="AC69" s="37">
        <v>1.7721518987341796</v>
      </c>
      <c r="AD69" s="37">
        <v>-18</v>
      </c>
      <c r="AE69" s="37">
        <v>0.12531328320801549</v>
      </c>
      <c r="AF69" s="37">
        <v>-17.29323308270677</v>
      </c>
      <c r="AG69" s="37"/>
    </row>
    <row r="70" spans="1:33" x14ac:dyDescent="0.2">
      <c r="A70" s="206" t="s">
        <v>112</v>
      </c>
      <c r="B70" s="37">
        <v>5.3000000000000007</v>
      </c>
      <c r="C70" s="38">
        <v>-16</v>
      </c>
      <c r="D70" s="38">
        <v>6</v>
      </c>
      <c r="E70" s="38">
        <v>14.400000000000006</v>
      </c>
      <c r="F70" s="37">
        <v>10.399999999999999</v>
      </c>
      <c r="G70" s="37">
        <v>3.3999999999999986</v>
      </c>
      <c r="H70" s="37">
        <v>19.150000000000002</v>
      </c>
      <c r="I70" s="38">
        <v>17.350000000000001</v>
      </c>
      <c r="J70" s="38">
        <v>30</v>
      </c>
      <c r="K70" s="37">
        <v>16.049999999999997</v>
      </c>
      <c r="L70" s="37">
        <v>26.299999999999997</v>
      </c>
      <c r="M70" s="37">
        <v>3.1500000000000057</v>
      </c>
      <c r="N70" s="37">
        <v>13.1</v>
      </c>
      <c r="O70" s="37">
        <v>13.150000000000006</v>
      </c>
      <c r="P70" s="37">
        <v>2.8</v>
      </c>
      <c r="Q70" s="37">
        <v>-1.5</v>
      </c>
      <c r="R70" s="37">
        <v>-0.55000000000000426</v>
      </c>
      <c r="S70" s="37">
        <v>-1.4</v>
      </c>
      <c r="T70" s="37">
        <v>-4.9479166666666714</v>
      </c>
      <c r="U70" s="37">
        <v>-1.8939393939393909</v>
      </c>
      <c r="V70" s="37">
        <v>3.934010152284273</v>
      </c>
      <c r="W70" s="37">
        <v>1.125</v>
      </c>
      <c r="X70" s="37">
        <v>1.25</v>
      </c>
      <c r="Y70" s="37">
        <v>2.125</v>
      </c>
      <c r="Z70" s="37">
        <v>0.50125313283208328</v>
      </c>
      <c r="AA70" s="37">
        <v>18.125</v>
      </c>
      <c r="AB70" s="37">
        <v>12.939698492462306</v>
      </c>
      <c r="AC70" s="37">
        <v>13.265306122448976</v>
      </c>
      <c r="AD70" s="37">
        <v>2.625</v>
      </c>
      <c r="AE70" s="37">
        <v>16.414141414141415</v>
      </c>
      <c r="AF70" s="37">
        <v>-9.1478696741854577</v>
      </c>
      <c r="AG70" s="37"/>
    </row>
    <row r="71" spans="1:33" s="42" customFormat="1" ht="14.25" customHeight="1" x14ac:dyDescent="0.2">
      <c r="A71" s="472" t="s">
        <v>113</v>
      </c>
      <c r="B71" s="472"/>
      <c r="C71" s="472"/>
      <c r="D71" s="472"/>
      <c r="E71" s="472"/>
      <c r="F71" s="472"/>
      <c r="G71" s="472"/>
      <c r="H71" s="472"/>
      <c r="I71" s="472"/>
      <c r="J71" s="82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</row>
    <row r="72" spans="1:33" s="148" customFormat="1" ht="14.25" customHeight="1" x14ac:dyDescent="0.2">
      <c r="A72" s="204" t="s">
        <v>114</v>
      </c>
      <c r="B72" s="82">
        <v>38.816666666666663</v>
      </c>
      <c r="C72" s="82">
        <v>45.141666666666673</v>
      </c>
      <c r="D72" s="82">
        <v>45.975000000000001</v>
      </c>
      <c r="E72" s="82">
        <v>49.533333333333331</v>
      </c>
      <c r="F72" s="82">
        <v>61.25</v>
      </c>
      <c r="G72" s="82">
        <v>53.383333333333326</v>
      </c>
      <c r="H72" s="82">
        <v>59.241666666666667</v>
      </c>
      <c r="I72" s="82">
        <v>59.933333333333337</v>
      </c>
      <c r="J72" s="82">
        <v>53.691666666666663</v>
      </c>
      <c r="K72" s="82">
        <v>61.408333333333331</v>
      </c>
      <c r="L72" s="82">
        <v>53.833333333333336</v>
      </c>
      <c r="M72" s="82">
        <v>49.041666666666664</v>
      </c>
      <c r="N72" s="82">
        <v>45.466666666666661</v>
      </c>
      <c r="O72" s="82">
        <v>41.708333333333336</v>
      </c>
      <c r="P72" s="82">
        <v>46.433333333333337</v>
      </c>
      <c r="Q72" s="82">
        <v>48.708333333333336</v>
      </c>
      <c r="R72" s="82">
        <v>47.566666666666663</v>
      </c>
      <c r="S72" s="82">
        <v>47.800000000000004</v>
      </c>
      <c r="T72" s="82">
        <v>47.803617571059426</v>
      </c>
      <c r="U72" s="82">
        <v>49.603174603174608</v>
      </c>
      <c r="V72" s="82">
        <v>47.395833333333336</v>
      </c>
      <c r="W72" s="82">
        <v>47.598162071846282</v>
      </c>
      <c r="X72" s="82">
        <v>45.708333333333336</v>
      </c>
      <c r="Y72" s="82">
        <v>45.5</v>
      </c>
      <c r="Z72" s="82">
        <v>40.079365079365083</v>
      </c>
      <c r="AA72" s="82">
        <v>49.479166666666664</v>
      </c>
      <c r="AB72" s="82">
        <v>44.770833333333336</v>
      </c>
      <c r="AC72" s="82">
        <v>45.970464135021096</v>
      </c>
      <c r="AD72" s="82">
        <v>40.770833333333336</v>
      </c>
      <c r="AE72" s="82">
        <v>42.084377610693394</v>
      </c>
      <c r="AF72" s="82">
        <v>34.607351712614872</v>
      </c>
      <c r="AG72" s="37"/>
    </row>
    <row r="73" spans="1:33" x14ac:dyDescent="0.2">
      <c r="A73" s="211" t="s">
        <v>115</v>
      </c>
      <c r="B73" s="37">
        <v>49</v>
      </c>
      <c r="C73" s="38">
        <v>48.4</v>
      </c>
      <c r="D73" s="38">
        <v>50.95</v>
      </c>
      <c r="E73" s="38">
        <v>55.45</v>
      </c>
      <c r="F73" s="37">
        <v>58.349999999999994</v>
      </c>
      <c r="G73" s="37">
        <v>54.9</v>
      </c>
      <c r="H73" s="37">
        <v>67.55</v>
      </c>
      <c r="I73" s="38">
        <v>61.25</v>
      </c>
      <c r="J73" s="38">
        <v>68.599999999999994</v>
      </c>
      <c r="K73" s="37">
        <v>60.75</v>
      </c>
      <c r="L73" s="37">
        <v>57.45</v>
      </c>
      <c r="M73" s="37">
        <v>50.65</v>
      </c>
      <c r="N73" s="37">
        <v>51</v>
      </c>
      <c r="O73" s="37">
        <v>47.9</v>
      </c>
      <c r="P73" s="37">
        <v>50.4</v>
      </c>
      <c r="Q73" s="37">
        <v>56.3</v>
      </c>
      <c r="R73" s="37">
        <v>57.25</v>
      </c>
      <c r="S73" s="37">
        <v>54.4</v>
      </c>
      <c r="T73" s="37">
        <v>50.904392764857882</v>
      </c>
      <c r="U73" s="37">
        <v>56.015037593984957</v>
      </c>
      <c r="V73" s="37">
        <v>52.75</v>
      </c>
      <c r="W73" s="37">
        <v>53.132832080200501</v>
      </c>
      <c r="X73" s="37">
        <v>53.5</v>
      </c>
      <c r="Y73" s="37">
        <v>48.375</v>
      </c>
      <c r="Z73" s="37">
        <v>47.744360902255636</v>
      </c>
      <c r="AA73" s="37">
        <v>53.875</v>
      </c>
      <c r="AB73" s="37">
        <v>56.5</v>
      </c>
      <c r="AC73" s="37">
        <v>50.506329113924053</v>
      </c>
      <c r="AD73" s="37">
        <v>41.125</v>
      </c>
      <c r="AE73" s="37">
        <v>37.969924812030072</v>
      </c>
      <c r="AF73" s="37">
        <v>35.964912280701753</v>
      </c>
      <c r="AG73" s="37"/>
    </row>
    <row r="74" spans="1:33" x14ac:dyDescent="0.2">
      <c r="A74" s="211" t="s">
        <v>116</v>
      </c>
      <c r="B74" s="35">
        <v>35.549999999999997</v>
      </c>
      <c r="C74" s="38">
        <v>43.75</v>
      </c>
      <c r="D74" s="38">
        <v>43.65</v>
      </c>
      <c r="E74" s="38">
        <v>48.4</v>
      </c>
      <c r="F74" s="37">
        <v>59.3</v>
      </c>
      <c r="G74" s="37">
        <v>52.674999999999997</v>
      </c>
      <c r="H74" s="35">
        <v>55.650000000000006</v>
      </c>
      <c r="I74" s="38">
        <v>60.725000000000001</v>
      </c>
      <c r="J74" s="38">
        <v>56.475000000000001</v>
      </c>
      <c r="K74" s="37">
        <v>55.625</v>
      </c>
      <c r="L74" s="37">
        <v>53.525000000000006</v>
      </c>
      <c r="M74" s="37">
        <v>47.650000000000006</v>
      </c>
      <c r="N74" s="37">
        <v>44.1</v>
      </c>
      <c r="O74" s="37">
        <v>41.524999999999999</v>
      </c>
      <c r="P74" s="37">
        <v>46.1</v>
      </c>
      <c r="Q74" s="37">
        <v>45.65</v>
      </c>
      <c r="R74" s="37">
        <v>45.1</v>
      </c>
      <c r="S74" s="37">
        <v>46</v>
      </c>
      <c r="T74" s="37">
        <v>50</v>
      </c>
      <c r="U74" s="37">
        <v>48.182957393483719</v>
      </c>
      <c r="V74" s="37">
        <v>46.5</v>
      </c>
      <c r="W74" s="37">
        <v>47.681704260651628</v>
      </c>
      <c r="X74" s="37">
        <v>43</v>
      </c>
      <c r="Y74" s="37">
        <v>47.4375</v>
      </c>
      <c r="Z74" s="37">
        <v>37.15538847117795</v>
      </c>
      <c r="AA74" s="37">
        <v>48.5625</v>
      </c>
      <c r="AB74" s="37">
        <v>39.25</v>
      </c>
      <c r="AC74" s="37">
        <v>44.303797468354425</v>
      </c>
      <c r="AD74" s="37">
        <v>40.375</v>
      </c>
      <c r="AE74" s="37">
        <v>45.238095238095234</v>
      </c>
      <c r="AF74" s="37">
        <v>36.528822055137844</v>
      </c>
      <c r="AG74" s="37"/>
    </row>
    <row r="75" spans="1:33" x14ac:dyDescent="0.2">
      <c r="A75" s="212" t="s">
        <v>117</v>
      </c>
      <c r="B75" s="71">
        <v>31.9</v>
      </c>
      <c r="C75" s="38">
        <v>43.274999999999999</v>
      </c>
      <c r="D75" s="38">
        <v>43.325000000000003</v>
      </c>
      <c r="E75" s="38">
        <v>44.75</v>
      </c>
      <c r="F75" s="37">
        <v>66.099999999999994</v>
      </c>
      <c r="G75" s="37">
        <v>52.575000000000003</v>
      </c>
      <c r="H75" s="71">
        <v>54.524999999999999</v>
      </c>
      <c r="I75" s="38">
        <v>57.825000000000003</v>
      </c>
      <c r="J75" s="38">
        <v>36</v>
      </c>
      <c r="K75" s="37">
        <v>67.849999999999994</v>
      </c>
      <c r="L75" s="37">
        <v>50.525000000000006</v>
      </c>
      <c r="M75" s="37">
        <v>48.825000000000003</v>
      </c>
      <c r="N75" s="37">
        <v>41.3</v>
      </c>
      <c r="O75" s="37">
        <v>35.700000000000003</v>
      </c>
      <c r="P75" s="37">
        <v>42.8</v>
      </c>
      <c r="Q75" s="37">
        <v>44.174999999999997</v>
      </c>
      <c r="R75" s="37">
        <v>40.349999999999994</v>
      </c>
      <c r="S75" s="37">
        <v>43</v>
      </c>
      <c r="T75" s="37">
        <v>42.506459948320412</v>
      </c>
      <c r="U75" s="37">
        <v>44.611528822055142</v>
      </c>
      <c r="V75" s="37">
        <v>42.9375</v>
      </c>
      <c r="W75" s="37">
        <v>41.979949874686724</v>
      </c>
      <c r="X75" s="37">
        <v>40.625</v>
      </c>
      <c r="Y75" s="37">
        <v>40.6875</v>
      </c>
      <c r="Z75" s="37">
        <v>35.338345864661662</v>
      </c>
      <c r="AA75" s="37">
        <v>46</v>
      </c>
      <c r="AB75" s="37">
        <v>38.5625</v>
      </c>
      <c r="AC75" s="37">
        <v>43.101265822784811</v>
      </c>
      <c r="AD75" s="37">
        <v>40.8125</v>
      </c>
      <c r="AE75" s="37">
        <v>43.045112781954884</v>
      </c>
      <c r="AF75" s="37">
        <v>31.328320802005017</v>
      </c>
      <c r="AG75" s="37"/>
    </row>
    <row r="76" spans="1:33" s="42" customFormat="1" ht="14.25" customHeight="1" x14ac:dyDescent="0.2">
      <c r="A76" s="471" t="s">
        <v>151</v>
      </c>
      <c r="B76" s="471"/>
      <c r="C76" s="471"/>
      <c r="D76" s="471"/>
      <c r="E76" s="471"/>
      <c r="F76" s="471"/>
      <c r="G76" s="471"/>
      <c r="H76" s="471"/>
      <c r="I76" s="471"/>
      <c r="J76" s="144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</row>
    <row r="77" spans="1:33" s="148" customFormat="1" ht="14.25" customHeight="1" x14ac:dyDescent="0.2">
      <c r="A77" s="204" t="s">
        <v>119</v>
      </c>
      <c r="B77" s="82">
        <v>44.608333333333327</v>
      </c>
      <c r="C77" s="82">
        <v>45.225000000000001</v>
      </c>
      <c r="D77" s="82">
        <v>58.099999999999994</v>
      </c>
      <c r="E77" s="82">
        <v>56.54999999999999</v>
      </c>
      <c r="F77" s="82">
        <v>56.616666666666667</v>
      </c>
      <c r="G77" s="82">
        <v>59</v>
      </c>
      <c r="H77" s="82">
        <v>67.666666666666671</v>
      </c>
      <c r="I77" s="82">
        <v>66.991666666666674</v>
      </c>
      <c r="J77" s="82">
        <v>59.466666666666661</v>
      </c>
      <c r="K77" s="82">
        <v>60.883333333333333</v>
      </c>
      <c r="L77" s="82">
        <v>62.416666666666664</v>
      </c>
      <c r="M77" s="82">
        <v>57.691666666666663</v>
      </c>
      <c r="N77" s="82">
        <v>53.5</v>
      </c>
      <c r="O77" s="82">
        <v>49.433333333333337</v>
      </c>
      <c r="P77" s="82">
        <v>53.366666666666667</v>
      </c>
      <c r="Q77" s="82">
        <v>55.216666666666661</v>
      </c>
      <c r="R77" s="82">
        <v>54.866666666666667</v>
      </c>
      <c r="S77" s="82">
        <v>55.333333333333336</v>
      </c>
      <c r="T77" s="82">
        <v>56.223083548664938</v>
      </c>
      <c r="U77" s="82">
        <v>57.351712614870507</v>
      </c>
      <c r="V77" s="82">
        <v>58.5625</v>
      </c>
      <c r="W77" s="82">
        <v>57.748538011695906</v>
      </c>
      <c r="X77" s="82">
        <v>56.333333333333336</v>
      </c>
      <c r="Y77" s="82">
        <v>54.125</v>
      </c>
      <c r="Z77" s="82">
        <v>51.315789473684212</v>
      </c>
      <c r="AA77" s="82">
        <v>63.5625</v>
      </c>
      <c r="AB77" s="82">
        <v>55.583333333333336</v>
      </c>
      <c r="AC77" s="82">
        <v>57.890295358649787</v>
      </c>
      <c r="AD77" s="82">
        <v>52.229166666666664</v>
      </c>
      <c r="AE77" s="82">
        <v>53.425229741019216</v>
      </c>
      <c r="AF77" s="82">
        <v>44.31913116123642</v>
      </c>
      <c r="AG77" s="37"/>
    </row>
    <row r="78" spans="1:33" x14ac:dyDescent="0.2">
      <c r="A78" s="211" t="s">
        <v>115</v>
      </c>
      <c r="B78" s="37">
        <v>53.8</v>
      </c>
      <c r="C78" s="38">
        <v>31.950000000000003</v>
      </c>
      <c r="D78" s="38">
        <v>58.8</v>
      </c>
      <c r="E78" s="38">
        <v>62.15</v>
      </c>
      <c r="F78" s="37">
        <v>63.15</v>
      </c>
      <c r="G78" s="37">
        <v>61.1</v>
      </c>
      <c r="H78" s="37">
        <v>75.75</v>
      </c>
      <c r="I78" s="38">
        <v>70.7</v>
      </c>
      <c r="J78" s="38">
        <v>76.3</v>
      </c>
      <c r="K78" s="37">
        <v>65.75</v>
      </c>
      <c r="L78" s="37">
        <v>68.05</v>
      </c>
      <c r="M78" s="37">
        <v>58.5</v>
      </c>
      <c r="N78" s="37">
        <v>57.1</v>
      </c>
      <c r="O78" s="37">
        <v>50.9</v>
      </c>
      <c r="P78" s="37">
        <v>55</v>
      </c>
      <c r="Q78" s="37">
        <v>58.4</v>
      </c>
      <c r="R78" s="37">
        <v>62.65</v>
      </c>
      <c r="S78" s="37">
        <v>60.2</v>
      </c>
      <c r="T78" s="37">
        <v>56.847545219638242</v>
      </c>
      <c r="U78" s="37">
        <v>63.533834586466163</v>
      </c>
      <c r="V78" s="37">
        <v>63.625</v>
      </c>
      <c r="W78" s="37">
        <v>63.659147869674186</v>
      </c>
      <c r="X78" s="37">
        <v>62.25</v>
      </c>
      <c r="Y78" s="37">
        <v>59.75</v>
      </c>
      <c r="Z78" s="37">
        <v>60.150375939849624</v>
      </c>
      <c r="AA78" s="37">
        <v>67.125</v>
      </c>
      <c r="AB78" s="37">
        <v>65.375</v>
      </c>
      <c r="AC78" s="37">
        <v>61.392405063291136</v>
      </c>
      <c r="AD78" s="37">
        <v>58.75</v>
      </c>
      <c r="AE78" s="37">
        <v>53.258145363408524</v>
      </c>
      <c r="AF78" s="37">
        <v>47.117794486215537</v>
      </c>
      <c r="AG78" s="37"/>
    </row>
    <row r="79" spans="1:33" x14ac:dyDescent="0.2">
      <c r="A79" s="211" t="s">
        <v>116</v>
      </c>
      <c r="B79" s="37">
        <v>41.15</v>
      </c>
      <c r="C79" s="38">
        <v>52.525000000000006</v>
      </c>
      <c r="D79" s="38">
        <v>64.224999999999994</v>
      </c>
      <c r="E79" s="38">
        <v>54.825000000000003</v>
      </c>
      <c r="F79" s="37">
        <v>52.95</v>
      </c>
      <c r="G79" s="37">
        <v>56.5</v>
      </c>
      <c r="H79" s="37">
        <v>65.2</v>
      </c>
      <c r="I79" s="38">
        <v>66.775000000000006</v>
      </c>
      <c r="J79" s="38">
        <v>40.024999999999999</v>
      </c>
      <c r="K79" s="37">
        <v>62.075000000000003</v>
      </c>
      <c r="L79" s="37">
        <v>60.174999999999997</v>
      </c>
      <c r="M79" s="37">
        <v>58.674999999999997</v>
      </c>
      <c r="N79" s="37">
        <v>53.3</v>
      </c>
      <c r="O79" s="37">
        <v>51.1</v>
      </c>
      <c r="P79" s="37">
        <v>54.8</v>
      </c>
      <c r="Q79" s="37">
        <v>53.924999999999997</v>
      </c>
      <c r="R79" s="37">
        <v>53.35</v>
      </c>
      <c r="S79" s="37">
        <v>56</v>
      </c>
      <c r="T79" s="37">
        <v>57.945736434108525</v>
      </c>
      <c r="U79" s="37">
        <v>56.829573934837086</v>
      </c>
      <c r="V79" s="37">
        <v>56.125</v>
      </c>
      <c r="W79" s="37">
        <v>55.075187969924819</v>
      </c>
      <c r="X79" s="37">
        <v>53.5625</v>
      </c>
      <c r="Y79" s="37">
        <v>53.875</v>
      </c>
      <c r="Z79" s="37">
        <v>48.120300751879697</v>
      </c>
      <c r="AA79" s="37">
        <v>61.9375</v>
      </c>
      <c r="AB79" s="37">
        <v>51.9375</v>
      </c>
      <c r="AC79" s="37">
        <v>57.215189873417728</v>
      </c>
      <c r="AD79" s="37">
        <v>51.6875</v>
      </c>
      <c r="AE79" s="37">
        <v>54.323308270676684</v>
      </c>
      <c r="AF79" s="37">
        <v>44.360902255639097</v>
      </c>
      <c r="AG79" s="37"/>
    </row>
    <row r="80" spans="1:33" x14ac:dyDescent="0.2">
      <c r="A80" s="212" t="s">
        <v>117</v>
      </c>
      <c r="B80" s="37">
        <v>38.875</v>
      </c>
      <c r="C80" s="38">
        <v>51.2</v>
      </c>
      <c r="D80" s="38">
        <v>51.274999999999999</v>
      </c>
      <c r="E80" s="38">
        <v>52.674999999999997</v>
      </c>
      <c r="F80" s="37">
        <v>53.75</v>
      </c>
      <c r="G80" s="37">
        <v>59.4</v>
      </c>
      <c r="H80" s="37">
        <v>62.05</v>
      </c>
      <c r="I80" s="38">
        <v>63.5</v>
      </c>
      <c r="J80" s="38">
        <v>62.075000000000003</v>
      </c>
      <c r="K80" s="37">
        <v>54.824999999999996</v>
      </c>
      <c r="L80" s="37">
        <v>59.025000000000006</v>
      </c>
      <c r="M80" s="37">
        <v>55.900000000000006</v>
      </c>
      <c r="N80" s="37">
        <v>50.1</v>
      </c>
      <c r="O80" s="37">
        <v>46.3</v>
      </c>
      <c r="P80" s="37">
        <v>50.3</v>
      </c>
      <c r="Q80" s="37">
        <v>53.325000000000003</v>
      </c>
      <c r="R80" s="37">
        <v>48.599999999999994</v>
      </c>
      <c r="S80" s="37">
        <v>49.8</v>
      </c>
      <c r="T80" s="37">
        <v>53.875968992248062</v>
      </c>
      <c r="U80" s="37">
        <v>51.691729323308273</v>
      </c>
      <c r="V80" s="37">
        <v>55.9375</v>
      </c>
      <c r="W80" s="37">
        <v>54.511278195488728</v>
      </c>
      <c r="X80" s="37">
        <v>53.1875</v>
      </c>
      <c r="Y80" s="37">
        <v>48.75</v>
      </c>
      <c r="Z80" s="37">
        <v>45.676691729323309</v>
      </c>
      <c r="AA80" s="37">
        <v>61.625</v>
      </c>
      <c r="AB80" s="37">
        <v>49.4375</v>
      </c>
      <c r="AC80" s="37">
        <v>55.063291139240505</v>
      </c>
      <c r="AD80" s="37">
        <v>46.25</v>
      </c>
      <c r="AE80" s="37">
        <v>52.694235588972433</v>
      </c>
      <c r="AF80" s="37">
        <v>41.478696741854641</v>
      </c>
      <c r="AG80" s="37"/>
    </row>
    <row r="81" spans="1:33" s="42" customFormat="1" ht="14.25" customHeight="1" x14ac:dyDescent="0.2">
      <c r="A81" s="472" t="s">
        <v>152</v>
      </c>
      <c r="B81" s="472"/>
      <c r="C81" s="472"/>
      <c r="D81" s="472"/>
      <c r="E81" s="472"/>
      <c r="F81" s="472"/>
      <c r="G81" s="472"/>
      <c r="H81" s="472"/>
      <c r="I81" s="472"/>
      <c r="J81" s="144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</row>
    <row r="82" spans="1:33" s="148" customFormat="1" ht="14.25" customHeight="1" x14ac:dyDescent="0.2">
      <c r="A82" s="215" t="s">
        <v>121</v>
      </c>
      <c r="B82" s="373">
        <v>51.95</v>
      </c>
      <c r="C82" s="31">
        <v>33.299999999999997</v>
      </c>
      <c r="D82" s="150">
        <v>30.3</v>
      </c>
      <c r="E82" s="31">
        <v>33.049999999999997</v>
      </c>
      <c r="F82" s="82">
        <v>35.200000000000003</v>
      </c>
      <c r="G82" s="20">
        <v>15.699999999999996</v>
      </c>
      <c r="H82" s="373">
        <v>7.6500000000000057</v>
      </c>
      <c r="I82" s="150">
        <v>9.5</v>
      </c>
      <c r="J82" s="150">
        <v>24.15</v>
      </c>
      <c r="K82" s="82">
        <v>6.8000000000000043</v>
      </c>
      <c r="L82" s="82">
        <v>10.000000000000004</v>
      </c>
      <c r="M82" s="82">
        <v>25.65</v>
      </c>
      <c r="N82" s="82">
        <v>25.7</v>
      </c>
      <c r="O82" s="82">
        <v>34.9</v>
      </c>
      <c r="P82" s="82">
        <v>38.700000000000003</v>
      </c>
      <c r="Q82" s="82">
        <v>29.65</v>
      </c>
      <c r="R82" s="82">
        <v>35.849999999999994</v>
      </c>
      <c r="S82" s="82">
        <v>44.9</v>
      </c>
      <c r="T82" s="82">
        <v>36.666666666666671</v>
      </c>
      <c r="U82" s="82">
        <v>43.107769423558892</v>
      </c>
      <c r="V82" s="82">
        <v>33.417721518987342</v>
      </c>
      <c r="W82" s="82">
        <v>31.125</v>
      </c>
      <c r="X82" s="82">
        <v>21.5</v>
      </c>
      <c r="Y82" s="82">
        <v>15.5</v>
      </c>
      <c r="Z82" s="82">
        <v>14.375</v>
      </c>
      <c r="AA82" s="82">
        <v>6.875</v>
      </c>
      <c r="AB82" s="82">
        <v>17.75</v>
      </c>
      <c r="AC82" s="82">
        <v>10.479797979797979</v>
      </c>
      <c r="AD82" s="82">
        <v>24.375</v>
      </c>
      <c r="AE82" s="82">
        <v>21.5</v>
      </c>
      <c r="AF82" s="82">
        <v>11.654135338345867</v>
      </c>
      <c r="AG82" s="37"/>
    </row>
    <row r="83" spans="1:33" x14ac:dyDescent="0.2">
      <c r="A83" s="211" t="s">
        <v>122</v>
      </c>
      <c r="B83" s="37">
        <v>16.300000000000004</v>
      </c>
      <c r="C83" s="38">
        <v>8.1</v>
      </c>
      <c r="D83" s="38">
        <v>-23.6</v>
      </c>
      <c r="E83" s="38">
        <v>15.499999999999996</v>
      </c>
      <c r="F83" s="37">
        <v>15.400000000000002</v>
      </c>
      <c r="G83" s="4">
        <v>3.7000000000000028</v>
      </c>
      <c r="H83" s="37">
        <v>-19.100000000000001</v>
      </c>
      <c r="I83" s="38">
        <v>-0.69999999999999574</v>
      </c>
      <c r="J83" s="38">
        <v>-30.900000000000002</v>
      </c>
      <c r="K83" s="37">
        <v>26.900000000000002</v>
      </c>
      <c r="L83" s="37">
        <v>5.6999999999999993</v>
      </c>
      <c r="M83" s="37">
        <v>27.000000000000004</v>
      </c>
      <c r="N83" s="37">
        <v>11</v>
      </c>
      <c r="O83" s="37">
        <v>18.2</v>
      </c>
      <c r="P83" s="37">
        <v>19.100000000000001</v>
      </c>
      <c r="Q83" s="37">
        <v>30.8</v>
      </c>
      <c r="R83" s="37">
        <v>31.200000000000003</v>
      </c>
      <c r="S83" s="37">
        <v>24.3</v>
      </c>
      <c r="T83" s="37">
        <v>22.820512820512825</v>
      </c>
      <c r="U83" s="37">
        <v>29.797979797979796</v>
      </c>
      <c r="V83" s="37">
        <v>17.721518987341774</v>
      </c>
      <c r="W83" s="37">
        <v>12.999999999999996</v>
      </c>
      <c r="X83" s="37">
        <v>13.25</v>
      </c>
      <c r="Y83" s="37">
        <v>4.25</v>
      </c>
      <c r="Z83" s="37">
        <v>-7.75</v>
      </c>
      <c r="AA83" s="37">
        <v>-2.75</v>
      </c>
      <c r="AB83" s="37">
        <v>-1.0075566750629719</v>
      </c>
      <c r="AC83" s="37">
        <v>3.544303797468352</v>
      </c>
      <c r="AD83" s="37">
        <v>10.25</v>
      </c>
      <c r="AE83" s="37">
        <v>9.77443609022556</v>
      </c>
      <c r="AF83" s="37">
        <v>4.260651629072683</v>
      </c>
      <c r="AG83" s="37"/>
    </row>
    <row r="84" spans="1:33" x14ac:dyDescent="0.2">
      <c r="A84" s="211" t="s">
        <v>123</v>
      </c>
      <c r="B84" s="37">
        <v>-33.299999999999997</v>
      </c>
      <c r="C84" s="38">
        <v>-19.7</v>
      </c>
      <c r="D84" s="38">
        <v>25.4</v>
      </c>
      <c r="E84" s="38">
        <v>-27.6</v>
      </c>
      <c r="F84" s="37">
        <v>-13.3</v>
      </c>
      <c r="G84" s="4">
        <v>18.200000000000003</v>
      </c>
      <c r="H84" s="37">
        <v>38.4</v>
      </c>
      <c r="I84" s="38">
        <v>34.1</v>
      </c>
      <c r="J84" s="38">
        <v>44.8</v>
      </c>
      <c r="K84" s="37">
        <v>14.700000000000003</v>
      </c>
      <c r="L84" s="37">
        <v>19.800000000000004</v>
      </c>
      <c r="M84" s="37">
        <v>14.000000000000004</v>
      </c>
      <c r="N84" s="37">
        <v>-8.6999999999999993</v>
      </c>
      <c r="O84" s="37">
        <v>-16.700000000000003</v>
      </c>
      <c r="P84" s="37">
        <v>-10.7</v>
      </c>
      <c r="Q84" s="37">
        <v>-4.5</v>
      </c>
      <c r="R84" s="37">
        <v>-10.300000000000004</v>
      </c>
      <c r="S84" s="37">
        <v>-10.7</v>
      </c>
      <c r="T84" s="37">
        <v>-4.1025641025640986</v>
      </c>
      <c r="U84" s="37">
        <v>-2.0202020202020243</v>
      </c>
      <c r="V84" s="37">
        <v>4.3037974683544284</v>
      </c>
      <c r="W84" s="37">
        <v>4.5000000000000036</v>
      </c>
      <c r="X84" s="37">
        <v>5.4999999999999964</v>
      </c>
      <c r="Y84" s="37">
        <v>-12.499999999999996</v>
      </c>
      <c r="Z84" s="37">
        <v>-3.25</v>
      </c>
      <c r="AA84" s="37">
        <v>15.75</v>
      </c>
      <c r="AB84" s="37">
        <v>21.914357682619649</v>
      </c>
      <c r="AC84" s="37">
        <v>8.1012658227848178</v>
      </c>
      <c r="AD84" s="37">
        <v>-2.5</v>
      </c>
      <c r="AE84" s="37">
        <v>-9.5238095238095219</v>
      </c>
      <c r="AF84" s="37">
        <v>-2.5062656641604022</v>
      </c>
      <c r="AG84" s="37"/>
    </row>
    <row r="85" spans="1:33" x14ac:dyDescent="0.2">
      <c r="A85" s="211" t="s">
        <v>124</v>
      </c>
      <c r="B85" s="37">
        <v>51.841666666666669</v>
      </c>
      <c r="C85" s="38">
        <v>43.966666666666661</v>
      </c>
      <c r="D85" s="38">
        <v>35.241666666666667</v>
      </c>
      <c r="E85" s="38">
        <v>36.93333333333333</v>
      </c>
      <c r="F85" s="37">
        <v>40.375000000000007</v>
      </c>
      <c r="G85" s="37">
        <v>26.083333333333332</v>
      </c>
      <c r="H85" s="37">
        <v>20.091666666666665</v>
      </c>
      <c r="I85" s="38">
        <v>26.724999999999998</v>
      </c>
      <c r="J85" s="38">
        <v>9.6583333333333332</v>
      </c>
      <c r="K85" s="37">
        <v>27.8</v>
      </c>
      <c r="L85" s="37">
        <v>32.266666666666673</v>
      </c>
      <c r="M85" s="37">
        <v>47.841666666666669</v>
      </c>
      <c r="N85" s="37">
        <v>42.949999999999996</v>
      </c>
      <c r="O85" s="37">
        <v>49.858333333333341</v>
      </c>
      <c r="P85" s="37">
        <v>46.574999999999996</v>
      </c>
      <c r="Q85" s="37">
        <v>48.916666666666664</v>
      </c>
      <c r="R85" s="37">
        <v>50.466666666666669</v>
      </c>
      <c r="S85" s="37">
        <v>47.499999999999993</v>
      </c>
      <c r="T85" s="37">
        <v>45.662393162393165</v>
      </c>
      <c r="U85" s="37">
        <v>46.593719604421402</v>
      </c>
      <c r="V85" s="37">
        <v>42.0625</v>
      </c>
      <c r="W85" s="37">
        <v>48.923976608187125</v>
      </c>
      <c r="X85" s="37">
        <v>39.333333333333336</v>
      </c>
      <c r="Y85" s="37">
        <v>22.212458228905593</v>
      </c>
      <c r="Z85" s="37">
        <v>10.241593567251462</v>
      </c>
      <c r="AA85" s="37">
        <v>21.520833333333332</v>
      </c>
      <c r="AB85" s="37">
        <v>10.439070351758795</v>
      </c>
      <c r="AC85" s="37">
        <v>26.299905490108642</v>
      </c>
      <c r="AD85" s="37">
        <v>30.854166666666668</v>
      </c>
      <c r="AE85" s="37">
        <v>27.871440536013399</v>
      </c>
      <c r="AF85" s="37">
        <v>34.62823725981621</v>
      </c>
      <c r="AG85" s="37"/>
    </row>
    <row r="86" spans="1:33" x14ac:dyDescent="0.2">
      <c r="A86" s="472" t="s">
        <v>125</v>
      </c>
      <c r="B86" s="472"/>
      <c r="C86" s="472"/>
      <c r="D86" s="472"/>
      <c r="E86" s="472"/>
      <c r="F86" s="472"/>
      <c r="G86" s="472"/>
      <c r="H86" s="472"/>
      <c r="I86" s="472"/>
      <c r="J86" s="138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</row>
    <row r="87" spans="1:33" x14ac:dyDescent="0.2">
      <c r="A87" s="209" t="s">
        <v>126</v>
      </c>
      <c r="B87" s="4">
        <v>66.7</v>
      </c>
      <c r="C87" s="28">
        <v>68.7</v>
      </c>
      <c r="D87" s="38">
        <v>62.5</v>
      </c>
      <c r="E87" s="37">
        <v>57.699999999999996</v>
      </c>
      <c r="F87" s="37">
        <v>66.2</v>
      </c>
      <c r="G87" s="37">
        <v>43.1</v>
      </c>
      <c r="H87" s="4">
        <v>26.4</v>
      </c>
      <c r="I87" s="28">
        <v>29.099999999999998</v>
      </c>
      <c r="J87" s="28">
        <v>12.899999999999999</v>
      </c>
      <c r="K87" s="37">
        <v>24.5</v>
      </c>
      <c r="L87" s="37">
        <v>50.699999999999996</v>
      </c>
      <c r="M87" s="37">
        <v>61.3</v>
      </c>
      <c r="N87" s="37">
        <v>51.9</v>
      </c>
      <c r="O87" s="37">
        <v>66.8</v>
      </c>
      <c r="P87" s="37">
        <v>65.900000000000006</v>
      </c>
      <c r="Q87" s="37">
        <v>60.7</v>
      </c>
      <c r="R87" s="37">
        <v>68.3</v>
      </c>
      <c r="S87" s="37">
        <v>62.6</v>
      </c>
      <c r="T87" s="37">
        <v>60.512820512820518</v>
      </c>
      <c r="U87" s="37">
        <v>49.246231155778894</v>
      </c>
      <c r="V87" s="37">
        <v>51.25</v>
      </c>
      <c r="W87" s="37">
        <v>65.5</v>
      </c>
      <c r="X87" s="37">
        <v>50.5</v>
      </c>
      <c r="Y87" s="37">
        <v>30.827067669172937</v>
      </c>
      <c r="Z87" s="37">
        <v>12.531328320802007</v>
      </c>
      <c r="AA87" s="37">
        <v>17</v>
      </c>
      <c r="AB87" s="37">
        <v>15.577889447236185</v>
      </c>
      <c r="AC87" s="37">
        <v>20.971867007672635</v>
      </c>
      <c r="AD87" s="37">
        <v>32.75</v>
      </c>
      <c r="AE87" s="37">
        <v>26.884422110552766</v>
      </c>
      <c r="AF87" s="37">
        <v>26.817042606516289</v>
      </c>
      <c r="AG87" s="37"/>
    </row>
    <row r="88" spans="1:33" x14ac:dyDescent="0.2">
      <c r="A88" s="209" t="s">
        <v>127</v>
      </c>
      <c r="B88" s="4">
        <v>59.8</v>
      </c>
      <c r="C88" s="28">
        <v>40.9</v>
      </c>
      <c r="D88" s="38">
        <v>52.3</v>
      </c>
      <c r="E88" s="37">
        <v>58.099999999999994</v>
      </c>
      <c r="F88" s="37">
        <v>50.5</v>
      </c>
      <c r="G88" s="37">
        <v>27.200000000000003</v>
      </c>
      <c r="H88" s="4">
        <v>3.2999999999999972</v>
      </c>
      <c r="I88" s="28">
        <v>17.899999999999999</v>
      </c>
      <c r="J88" s="28">
        <v>5.6000000000000014</v>
      </c>
      <c r="K88" s="37">
        <v>33.299999999999997</v>
      </c>
      <c r="L88" s="37">
        <v>28.3</v>
      </c>
      <c r="M88" s="37">
        <v>37</v>
      </c>
      <c r="N88" s="37">
        <v>35.9</v>
      </c>
      <c r="O88" s="37">
        <v>45.2</v>
      </c>
      <c r="P88" s="37">
        <v>40.799999999999997</v>
      </c>
      <c r="Q88" s="37">
        <v>39.700000000000003</v>
      </c>
      <c r="R88" s="37">
        <v>35.299999999999997</v>
      </c>
      <c r="S88" s="37">
        <v>38.9</v>
      </c>
      <c r="T88" s="37">
        <v>41.282051282051285</v>
      </c>
      <c r="U88" s="37">
        <v>36.340852130325814</v>
      </c>
      <c r="V88" s="37">
        <v>30.249999999999993</v>
      </c>
      <c r="W88" s="37">
        <v>44.360902255639097</v>
      </c>
      <c r="X88" s="37">
        <v>32.25</v>
      </c>
      <c r="Y88" s="37">
        <v>26.499999999999993</v>
      </c>
      <c r="Z88" s="37">
        <v>2.5</v>
      </c>
      <c r="AA88" s="37">
        <v>16.750000000000004</v>
      </c>
      <c r="AB88" s="37">
        <v>3.2663316582914561</v>
      </c>
      <c r="AC88" s="37">
        <v>17.55725190839695</v>
      </c>
      <c r="AD88" s="37">
        <v>17.5</v>
      </c>
      <c r="AE88" s="37">
        <v>24.999999999999996</v>
      </c>
      <c r="AF88" s="37">
        <v>33.583959899749374</v>
      </c>
      <c r="AG88" s="37"/>
    </row>
    <row r="89" spans="1:33" x14ac:dyDescent="0.2">
      <c r="A89" s="209" t="s">
        <v>128</v>
      </c>
      <c r="B89" s="4">
        <v>51.5</v>
      </c>
      <c r="C89" s="28">
        <v>37.700000000000003</v>
      </c>
      <c r="D89" s="38">
        <v>44.5</v>
      </c>
      <c r="E89" s="37">
        <v>41.5</v>
      </c>
      <c r="F89" s="37">
        <v>48.400000000000006</v>
      </c>
      <c r="G89" s="37">
        <v>24.2</v>
      </c>
      <c r="H89" s="4">
        <v>11.100000000000001</v>
      </c>
      <c r="I89" s="28">
        <v>31.5</v>
      </c>
      <c r="J89" s="28">
        <v>3.6000000000000014</v>
      </c>
      <c r="K89" s="37">
        <v>13</v>
      </c>
      <c r="L89" s="37">
        <v>37.599999999999994</v>
      </c>
      <c r="M89" s="37">
        <v>52</v>
      </c>
      <c r="N89" s="37">
        <v>56.4</v>
      </c>
      <c r="O89" s="37">
        <v>63.8</v>
      </c>
      <c r="P89" s="37">
        <v>57.2</v>
      </c>
      <c r="Q89" s="37">
        <v>56.3</v>
      </c>
      <c r="R89" s="37">
        <v>60.8</v>
      </c>
      <c r="S89" s="37">
        <v>57.9</v>
      </c>
      <c r="T89" s="37">
        <v>48.974358974358978</v>
      </c>
      <c r="U89" s="37">
        <v>55.163727959697738</v>
      </c>
      <c r="V89" s="37">
        <v>51.25</v>
      </c>
      <c r="W89" s="37">
        <v>57.75</v>
      </c>
      <c r="X89" s="37">
        <v>38.25</v>
      </c>
      <c r="Y89" s="37">
        <v>27.499999999999993</v>
      </c>
      <c r="Z89" s="37">
        <v>12.499999999999996</v>
      </c>
      <c r="AA89" s="37">
        <v>17.25</v>
      </c>
      <c r="AB89" s="37">
        <v>14.75</v>
      </c>
      <c r="AC89" s="37">
        <v>47.837150127226451</v>
      </c>
      <c r="AD89" s="37">
        <v>40.749999999999993</v>
      </c>
      <c r="AE89" s="37">
        <v>35.25</v>
      </c>
      <c r="AF89" s="37">
        <v>38.847117794486223</v>
      </c>
      <c r="AG89" s="37"/>
    </row>
    <row r="90" spans="1:33" x14ac:dyDescent="0.2">
      <c r="A90" s="209" t="s">
        <v>129</v>
      </c>
      <c r="B90" s="4">
        <v>35</v>
      </c>
      <c r="C90" s="28">
        <v>25.7</v>
      </c>
      <c r="D90" s="38">
        <v>24.1</v>
      </c>
      <c r="E90" s="38">
        <v>25.599999999999998</v>
      </c>
      <c r="F90" s="37">
        <v>28.800000000000004</v>
      </c>
      <c r="G90" s="37">
        <v>8.1000000000000014</v>
      </c>
      <c r="H90" s="37">
        <v>6</v>
      </c>
      <c r="I90" s="28">
        <v>15.899999999999999</v>
      </c>
      <c r="J90" s="28">
        <v>5.8999999999999986</v>
      </c>
      <c r="K90" s="37">
        <v>45.6</v>
      </c>
      <c r="L90" s="37">
        <v>10</v>
      </c>
      <c r="M90" s="37">
        <v>29.299999999999997</v>
      </c>
      <c r="N90" s="37">
        <v>38.9</v>
      </c>
      <c r="O90" s="37">
        <v>45.3</v>
      </c>
      <c r="P90" s="37">
        <v>36.9</v>
      </c>
      <c r="Q90" s="37">
        <v>41</v>
      </c>
      <c r="R90" s="37">
        <v>38.299999999999997</v>
      </c>
      <c r="S90" s="37">
        <v>30.9</v>
      </c>
      <c r="T90" s="37">
        <v>25.384615384615387</v>
      </c>
      <c r="U90" s="37">
        <v>35.427135678391963</v>
      </c>
      <c r="V90" s="37">
        <v>37.249999999999993</v>
      </c>
      <c r="W90" s="37">
        <v>36.25</v>
      </c>
      <c r="X90" s="37">
        <v>22.5</v>
      </c>
      <c r="Y90" s="37">
        <v>12.749999999999996</v>
      </c>
      <c r="Z90" s="37">
        <v>3.75</v>
      </c>
      <c r="AA90" s="37">
        <v>6.5</v>
      </c>
      <c r="AB90" s="37">
        <v>6.75</v>
      </c>
      <c r="AC90" s="37">
        <v>22.842639593908626</v>
      </c>
      <c r="AD90" s="37">
        <v>25</v>
      </c>
      <c r="AE90" s="37">
        <v>21.5</v>
      </c>
      <c r="AF90" s="37">
        <v>23.308270676691727</v>
      </c>
      <c r="AG90" s="37"/>
    </row>
    <row r="91" spans="1:33" x14ac:dyDescent="0.2">
      <c r="A91" s="209" t="s">
        <v>130</v>
      </c>
      <c r="B91" s="4">
        <v>80.2</v>
      </c>
      <c r="C91" s="28">
        <v>64.7</v>
      </c>
      <c r="D91" s="38">
        <v>60.7</v>
      </c>
      <c r="E91" s="37">
        <v>64.5</v>
      </c>
      <c r="F91" s="37">
        <v>63.7</v>
      </c>
      <c r="G91" s="37">
        <v>55.5</v>
      </c>
      <c r="H91" s="4">
        <v>43.5</v>
      </c>
      <c r="I91" s="28">
        <v>37.799999999999997</v>
      </c>
      <c r="J91" s="28">
        <v>27</v>
      </c>
      <c r="K91" s="37">
        <v>33.6</v>
      </c>
      <c r="L91" s="37">
        <v>49.3</v>
      </c>
      <c r="M91" s="37">
        <v>66.599999999999994</v>
      </c>
      <c r="N91" s="37">
        <v>70.099999999999994</v>
      </c>
      <c r="O91" s="37">
        <v>69.8</v>
      </c>
      <c r="P91" s="37">
        <v>64.2</v>
      </c>
      <c r="Q91" s="37">
        <v>72.5</v>
      </c>
      <c r="R91" s="37">
        <v>74.599999999999994</v>
      </c>
      <c r="S91" s="37">
        <v>67.599999999999994</v>
      </c>
      <c r="T91" s="37">
        <v>67.948717948717956</v>
      </c>
      <c r="U91" s="37">
        <v>63.819095477386938</v>
      </c>
      <c r="V91" s="37">
        <v>61.25</v>
      </c>
      <c r="W91" s="37">
        <v>69.25</v>
      </c>
      <c r="X91" s="37">
        <v>52.5</v>
      </c>
      <c r="Y91" s="37">
        <v>36.842105263157897</v>
      </c>
      <c r="Z91" s="37">
        <v>25.814536340852129</v>
      </c>
      <c r="AA91" s="37">
        <v>39.75</v>
      </c>
      <c r="AB91" s="37">
        <v>18.090452261306531</v>
      </c>
      <c r="AC91" s="37">
        <v>45.780051150895133</v>
      </c>
      <c r="AD91" s="37">
        <v>47.250000000000007</v>
      </c>
      <c r="AE91" s="37">
        <v>34.422110552763812</v>
      </c>
      <c r="AF91" s="37">
        <v>51.879699248120289</v>
      </c>
      <c r="AG91" s="37"/>
    </row>
    <row r="92" spans="1:33" x14ac:dyDescent="0.2">
      <c r="A92" s="209" t="s">
        <v>131</v>
      </c>
      <c r="B92" s="4">
        <v>68.5</v>
      </c>
      <c r="C92" s="28">
        <v>60.3</v>
      </c>
      <c r="D92" s="38">
        <v>50.4</v>
      </c>
      <c r="E92" s="37">
        <v>48.500000000000007</v>
      </c>
      <c r="F92" s="37">
        <v>52</v>
      </c>
      <c r="G92" s="37">
        <v>38</v>
      </c>
      <c r="H92" s="4">
        <v>38.200000000000003</v>
      </c>
      <c r="I92" s="28">
        <v>31.2</v>
      </c>
      <c r="J92" s="28">
        <v>10.200000000000003</v>
      </c>
      <c r="K92" s="37">
        <v>18.999999999999996</v>
      </c>
      <c r="L92" s="37">
        <v>40.5</v>
      </c>
      <c r="M92" s="37">
        <v>64</v>
      </c>
      <c r="N92" s="37">
        <v>56.9</v>
      </c>
      <c r="O92" s="37">
        <v>60</v>
      </c>
      <c r="P92" s="37">
        <v>63.9</v>
      </c>
      <c r="Q92" s="37">
        <v>60.3</v>
      </c>
      <c r="R92" s="37">
        <v>61.5</v>
      </c>
      <c r="S92" s="37">
        <v>53.6</v>
      </c>
      <c r="T92" s="37">
        <v>51.794871794871796</v>
      </c>
      <c r="U92" s="37">
        <v>48.370927318295742</v>
      </c>
      <c r="V92" s="37">
        <v>52.25</v>
      </c>
      <c r="W92" s="37">
        <v>58.395989974937336</v>
      </c>
      <c r="X92" s="37">
        <v>43.5</v>
      </c>
      <c r="Y92" s="37">
        <v>20</v>
      </c>
      <c r="Z92" s="37">
        <v>9.2500000000000036</v>
      </c>
      <c r="AA92" s="37">
        <v>21.75</v>
      </c>
      <c r="AB92" s="37">
        <v>4.7738693467336688</v>
      </c>
      <c r="AC92" s="37">
        <v>26.717557251908399</v>
      </c>
      <c r="AD92" s="37">
        <v>31.5</v>
      </c>
      <c r="AE92" s="37">
        <v>30.750000000000007</v>
      </c>
      <c r="AF92" s="37">
        <v>37.844611528822057</v>
      </c>
      <c r="AG92" s="37"/>
    </row>
    <row r="93" spans="1:33" x14ac:dyDescent="0.2">
      <c r="A93" s="209" t="s">
        <v>132</v>
      </c>
      <c r="B93" s="4">
        <v>34.799999999999997</v>
      </c>
      <c r="C93" s="28">
        <v>13.7</v>
      </c>
      <c r="D93" s="38">
        <v>13.4</v>
      </c>
      <c r="E93" s="37">
        <v>21.800000000000004</v>
      </c>
      <c r="F93" s="37">
        <v>20.8</v>
      </c>
      <c r="G93" s="37">
        <v>18.5</v>
      </c>
      <c r="H93" s="4">
        <v>4.3000000000000043</v>
      </c>
      <c r="I93" s="28">
        <v>13.3</v>
      </c>
      <c r="J93" s="28">
        <v>1.3999999999999986</v>
      </c>
      <c r="K93" s="37">
        <v>36.099999999999994</v>
      </c>
      <c r="L93" s="37">
        <v>16.7</v>
      </c>
      <c r="M93" s="37">
        <v>41.3</v>
      </c>
      <c r="N93" s="37">
        <v>32.6</v>
      </c>
      <c r="O93" s="37">
        <v>43.3</v>
      </c>
      <c r="P93" s="37">
        <v>29.3</v>
      </c>
      <c r="Q93" s="37">
        <v>31</v>
      </c>
      <c r="R93" s="37">
        <v>30.7</v>
      </c>
      <c r="S93" s="37">
        <v>28.8</v>
      </c>
      <c r="T93" s="37">
        <v>23.07692307692308</v>
      </c>
      <c r="U93" s="37">
        <v>31.909547738693465</v>
      </c>
      <c r="V93" s="37">
        <v>27.5</v>
      </c>
      <c r="W93" s="37">
        <v>30.5</v>
      </c>
      <c r="X93" s="37">
        <v>30.75</v>
      </c>
      <c r="Y93" s="37">
        <v>10.025062656641602</v>
      </c>
      <c r="Z93" s="37">
        <v>3.7593984962405997</v>
      </c>
      <c r="AA93" s="37">
        <v>9.2499999999999964</v>
      </c>
      <c r="AB93" s="37">
        <v>3.2663316582914561</v>
      </c>
      <c r="AC93" s="37">
        <v>13.043478260869566</v>
      </c>
      <c r="AD93" s="37">
        <v>18.5</v>
      </c>
      <c r="AE93" s="37">
        <v>25.125628140703519</v>
      </c>
      <c r="AF93" s="37">
        <v>28.320802005012535</v>
      </c>
      <c r="AG93" s="37"/>
    </row>
    <row r="94" spans="1:33" x14ac:dyDescent="0.2">
      <c r="A94" s="209" t="s">
        <v>103</v>
      </c>
      <c r="B94" s="4">
        <v>70</v>
      </c>
      <c r="C94" s="28">
        <v>56.7</v>
      </c>
      <c r="D94" s="38">
        <v>38</v>
      </c>
      <c r="E94" s="37">
        <v>43.1</v>
      </c>
      <c r="F94" s="37">
        <v>48.300000000000004</v>
      </c>
      <c r="G94" s="37">
        <v>39.799999999999997</v>
      </c>
      <c r="H94" s="4">
        <v>34.800000000000004</v>
      </c>
      <c r="I94" s="28">
        <v>38.400000000000006</v>
      </c>
      <c r="J94" s="28">
        <v>14.799999999999997</v>
      </c>
      <c r="K94" s="37">
        <v>29.3</v>
      </c>
      <c r="L94" s="37">
        <v>44.3</v>
      </c>
      <c r="M94" s="37">
        <v>60.599999999999994</v>
      </c>
      <c r="N94" s="37">
        <v>52.7</v>
      </c>
      <c r="O94" s="37">
        <v>65.2</v>
      </c>
      <c r="P94" s="37">
        <v>58.9</v>
      </c>
      <c r="Q94" s="37">
        <v>64.3</v>
      </c>
      <c r="R94" s="37">
        <v>64</v>
      </c>
      <c r="S94" s="37">
        <v>56.4</v>
      </c>
      <c r="T94" s="37">
        <v>58.974358974358978</v>
      </c>
      <c r="U94" s="37">
        <v>58.897243107769413</v>
      </c>
      <c r="V94" s="37">
        <v>54</v>
      </c>
      <c r="W94" s="37">
        <v>61.654135338345867</v>
      </c>
      <c r="X94" s="37">
        <v>46.75</v>
      </c>
      <c r="Y94" s="37">
        <v>23.75</v>
      </c>
      <c r="Z94" s="37">
        <v>20.25</v>
      </c>
      <c r="AA94" s="37">
        <v>35.25</v>
      </c>
      <c r="AB94" s="37">
        <v>25.628140703517591</v>
      </c>
      <c r="AC94" s="37">
        <v>36.132315521628499</v>
      </c>
      <c r="AD94" s="37">
        <v>41.249999999999993</v>
      </c>
      <c r="AE94" s="37">
        <v>42</v>
      </c>
      <c r="AF94" s="37">
        <v>45.112781954887218</v>
      </c>
      <c r="AG94" s="37"/>
    </row>
    <row r="95" spans="1:33" x14ac:dyDescent="0.2">
      <c r="A95" s="210" t="s">
        <v>133</v>
      </c>
      <c r="B95" s="4">
        <v>45.2</v>
      </c>
      <c r="C95" s="28">
        <v>45.7</v>
      </c>
      <c r="D95" s="38">
        <v>27.3</v>
      </c>
      <c r="E95" s="37">
        <v>23.5</v>
      </c>
      <c r="F95" s="37">
        <v>30.499999999999996</v>
      </c>
      <c r="G95" s="37">
        <v>22.9</v>
      </c>
      <c r="H95" s="4">
        <v>17.699999999999996</v>
      </c>
      <c r="I95" s="28">
        <v>30.799999999999997</v>
      </c>
      <c r="J95" s="28">
        <v>7.6000000000000014</v>
      </c>
      <c r="K95" s="37">
        <v>20.399999999999999</v>
      </c>
      <c r="L95" s="37">
        <v>28.3</v>
      </c>
      <c r="M95" s="37">
        <v>60</v>
      </c>
      <c r="N95" s="37">
        <v>39.6</v>
      </c>
      <c r="O95" s="37">
        <v>48.5</v>
      </c>
      <c r="P95" s="37">
        <v>44.4</v>
      </c>
      <c r="Q95" s="37">
        <v>49.5</v>
      </c>
      <c r="R95" s="37">
        <v>55.8</v>
      </c>
      <c r="S95" s="37">
        <v>53.2</v>
      </c>
      <c r="T95" s="37">
        <v>49.743589743589745</v>
      </c>
      <c r="U95" s="37">
        <v>54.522613065326638</v>
      </c>
      <c r="V95" s="37">
        <v>42.25</v>
      </c>
      <c r="W95" s="37">
        <v>48.75</v>
      </c>
      <c r="X95" s="37">
        <v>44.25</v>
      </c>
      <c r="Y95" s="37">
        <v>22.055137844611529</v>
      </c>
      <c r="Z95" s="37">
        <v>10.025062656641602</v>
      </c>
      <c r="AA95" s="37">
        <v>30.499999999999993</v>
      </c>
      <c r="AB95" s="37">
        <v>17.839195979899497</v>
      </c>
      <c r="AC95" s="37">
        <v>22.762148337595907</v>
      </c>
      <c r="AD95" s="37">
        <v>36.5</v>
      </c>
      <c r="AE95" s="37">
        <v>31.658291457286435</v>
      </c>
      <c r="AF95" s="37">
        <v>35.338345864661655</v>
      </c>
      <c r="AG95" s="37"/>
    </row>
    <row r="96" spans="1:33" x14ac:dyDescent="0.2">
      <c r="A96" s="209" t="s">
        <v>146</v>
      </c>
      <c r="B96" s="4">
        <v>40.200000000000003</v>
      </c>
      <c r="C96" s="28">
        <v>36.9</v>
      </c>
      <c r="D96" s="38">
        <v>18.600000000000001</v>
      </c>
      <c r="E96" s="37">
        <v>32.599999999999994</v>
      </c>
      <c r="F96" s="37">
        <v>32.5</v>
      </c>
      <c r="G96" s="37">
        <v>17.5</v>
      </c>
      <c r="H96" s="4">
        <v>16.100000000000001</v>
      </c>
      <c r="I96" s="28">
        <v>25.499999999999996</v>
      </c>
      <c r="J96" s="28">
        <v>3.8999999999999986</v>
      </c>
      <c r="K96" s="37">
        <v>33</v>
      </c>
      <c r="L96" s="37">
        <v>27.6</v>
      </c>
      <c r="M96" s="37">
        <v>27.000000000000004</v>
      </c>
      <c r="N96" s="37">
        <v>18</v>
      </c>
      <c r="O96" s="37">
        <v>25.400000000000002</v>
      </c>
      <c r="P96" s="37">
        <v>26.5</v>
      </c>
      <c r="Q96" s="37">
        <v>37.200000000000003</v>
      </c>
      <c r="R96" s="37">
        <v>38.199999999999996</v>
      </c>
      <c r="S96" s="37">
        <v>42.4</v>
      </c>
      <c r="T96" s="37">
        <v>37.948717948717942</v>
      </c>
      <c r="U96" s="37">
        <v>39.849624060150376</v>
      </c>
      <c r="V96" s="37">
        <v>28.25</v>
      </c>
      <c r="W96" s="37">
        <v>38.345864661654133</v>
      </c>
      <c r="X96" s="37">
        <v>34.749999999999993</v>
      </c>
      <c r="Y96" s="37">
        <v>18.75</v>
      </c>
      <c r="Z96" s="37">
        <v>4.5</v>
      </c>
      <c r="AA96" s="37">
        <v>26.25</v>
      </c>
      <c r="AB96" s="37">
        <v>8.7939698492462384</v>
      </c>
      <c r="AC96" s="37">
        <v>24.173027989821882</v>
      </c>
      <c r="AD96" s="37">
        <v>29</v>
      </c>
      <c r="AE96" s="37">
        <v>23.249999999999993</v>
      </c>
      <c r="AF96" s="37">
        <v>34.08521303258145</v>
      </c>
      <c r="AG96" s="37"/>
    </row>
    <row r="97" spans="1:33" x14ac:dyDescent="0.2">
      <c r="A97" s="209" t="s">
        <v>134</v>
      </c>
      <c r="B97" s="37">
        <v>42</v>
      </c>
      <c r="C97" s="28">
        <v>41.3</v>
      </c>
      <c r="D97" s="38">
        <v>23.2</v>
      </c>
      <c r="E97" s="38">
        <v>25.499999999999996</v>
      </c>
      <c r="F97" s="37">
        <v>23.3</v>
      </c>
      <c r="G97" s="37">
        <v>12.799999999999997</v>
      </c>
      <c r="H97" s="37">
        <v>23.699999999999996</v>
      </c>
      <c r="I97" s="28">
        <v>23.5</v>
      </c>
      <c r="J97" s="28">
        <v>14.799999999999997</v>
      </c>
      <c r="K97" s="37">
        <v>18</v>
      </c>
      <c r="L97" s="37">
        <v>33.300000000000004</v>
      </c>
      <c r="M97" s="37">
        <v>40</v>
      </c>
      <c r="N97" s="37">
        <v>31.8</v>
      </c>
      <c r="O97" s="37">
        <v>35.299999999999997</v>
      </c>
      <c r="P97" s="37">
        <v>40.799999999999997</v>
      </c>
      <c r="Q97" s="37">
        <v>36.799999999999997</v>
      </c>
      <c r="R97" s="37">
        <v>42</v>
      </c>
      <c r="S97" s="37">
        <v>41.8</v>
      </c>
      <c r="T97" s="37">
        <v>49.230769230769234</v>
      </c>
      <c r="U97" s="37">
        <v>45.477386934673369</v>
      </c>
      <c r="V97" s="37">
        <v>38.249999999999993</v>
      </c>
      <c r="W97" s="37">
        <v>44</v>
      </c>
      <c r="X97" s="37">
        <v>42</v>
      </c>
      <c r="Y97" s="37">
        <v>20.050125313283203</v>
      </c>
      <c r="Z97" s="37">
        <v>7.5187969924811995</v>
      </c>
      <c r="AA97" s="37">
        <v>24.5</v>
      </c>
      <c r="AB97" s="37">
        <v>6.78391959798995</v>
      </c>
      <c r="AC97" s="37">
        <v>24.040920716112534</v>
      </c>
      <c r="AD97" s="37">
        <v>29.999999999999993</v>
      </c>
      <c r="AE97" s="37">
        <v>23.366834170854268</v>
      </c>
      <c r="AF97" s="37">
        <v>35.588972431077693</v>
      </c>
      <c r="AG97" s="37"/>
    </row>
    <row r="98" spans="1:33" x14ac:dyDescent="0.2">
      <c r="A98" s="209" t="s">
        <v>112</v>
      </c>
      <c r="B98" s="37">
        <v>28.2</v>
      </c>
      <c r="C98" s="28">
        <v>35.299999999999997</v>
      </c>
      <c r="D98" s="38">
        <v>7.9</v>
      </c>
      <c r="E98" s="38">
        <v>0.79999999999999716</v>
      </c>
      <c r="F98" s="37">
        <v>19.500000000000004</v>
      </c>
      <c r="G98" s="37">
        <v>5.3999999999999986</v>
      </c>
      <c r="H98" s="37">
        <v>15.999999999999996</v>
      </c>
      <c r="I98" s="28">
        <v>25.8</v>
      </c>
      <c r="J98" s="28">
        <v>8.1999999999999957</v>
      </c>
      <c r="K98" s="37"/>
      <c r="L98" s="37">
        <v>20.599999999999998</v>
      </c>
      <c r="M98" s="37">
        <v>35</v>
      </c>
      <c r="N98" s="37">
        <v>30.6</v>
      </c>
      <c r="O98" s="37">
        <v>29.7</v>
      </c>
      <c r="P98" s="37">
        <v>30.1</v>
      </c>
      <c r="Q98" s="37">
        <v>37.700000000000003</v>
      </c>
      <c r="R98" s="37">
        <v>36.1</v>
      </c>
      <c r="S98" s="37">
        <v>35.9</v>
      </c>
      <c r="T98" s="37">
        <v>33.07692307692308</v>
      </c>
      <c r="U98" s="37">
        <v>40.100250626566421</v>
      </c>
      <c r="V98" s="37">
        <v>31</v>
      </c>
      <c r="W98" s="37">
        <v>32.330827067669169</v>
      </c>
      <c r="X98" s="37">
        <v>34</v>
      </c>
      <c r="Y98" s="37">
        <v>17.5</v>
      </c>
      <c r="Z98" s="37">
        <v>10.5</v>
      </c>
      <c r="AA98" s="37">
        <v>13.5</v>
      </c>
      <c r="AB98" s="37">
        <v>-0.25125628140703782</v>
      </c>
      <c r="AC98" s="37">
        <v>13.740458015267173</v>
      </c>
      <c r="AD98" s="37">
        <v>20.25</v>
      </c>
      <c r="AE98" s="37">
        <v>15.25</v>
      </c>
      <c r="AF98" s="37">
        <v>24.81203007518797</v>
      </c>
      <c r="AG98" s="37"/>
    </row>
    <row r="99" spans="1:33" s="42" customFormat="1" ht="14.25" customHeight="1" x14ac:dyDescent="0.2">
      <c r="A99" s="475" t="s">
        <v>153</v>
      </c>
      <c r="B99" s="475"/>
      <c r="C99" s="475"/>
      <c r="D99" s="475"/>
      <c r="E99" s="475"/>
      <c r="F99" s="475"/>
      <c r="G99" s="475"/>
      <c r="H99" s="475"/>
      <c r="I99" s="475"/>
      <c r="J99" s="144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</row>
    <row r="100" spans="1:33" ht="14.25" customHeight="1" x14ac:dyDescent="0.2">
      <c r="A100" s="206" t="s">
        <v>136</v>
      </c>
      <c r="B100" s="37">
        <v>7.4</v>
      </c>
      <c r="C100" s="28">
        <v>3.2</v>
      </c>
      <c r="D100" s="38">
        <v>4.5999999999999996</v>
      </c>
      <c r="E100" s="38">
        <v>7.1</v>
      </c>
      <c r="F100" s="37">
        <v>5</v>
      </c>
      <c r="G100" s="37">
        <v>2.7</v>
      </c>
      <c r="H100" s="37">
        <v>8.6999999999999993</v>
      </c>
      <c r="I100" s="28">
        <v>5</v>
      </c>
      <c r="J100" s="28">
        <v>3.9</v>
      </c>
      <c r="K100" s="37">
        <v>5.4</v>
      </c>
      <c r="L100" s="37">
        <v>6.7</v>
      </c>
      <c r="M100" s="37">
        <v>2.2999999999999998</v>
      </c>
      <c r="N100" s="37">
        <v>2.5</v>
      </c>
      <c r="O100" s="37">
        <v>2.8</v>
      </c>
      <c r="P100" s="37">
        <v>2.5</v>
      </c>
      <c r="Q100" s="37">
        <v>4</v>
      </c>
      <c r="R100" s="37">
        <v>13</v>
      </c>
      <c r="S100" s="37">
        <v>2.5</v>
      </c>
      <c r="T100" s="37">
        <v>3.8461538461538463</v>
      </c>
      <c r="U100" s="37">
        <v>3.5175879396984926</v>
      </c>
      <c r="V100" s="37">
        <v>3.2828282828282833</v>
      </c>
      <c r="W100" s="37">
        <v>4.25</v>
      </c>
      <c r="X100" s="37">
        <v>3.25</v>
      </c>
      <c r="Y100" s="37">
        <v>3.5000000000000004</v>
      </c>
      <c r="Z100" s="37">
        <v>2.25</v>
      </c>
      <c r="AA100" s="37">
        <v>1.25</v>
      </c>
      <c r="AB100" s="37">
        <v>3.75</v>
      </c>
      <c r="AC100" s="37">
        <v>2.7777777777777777</v>
      </c>
      <c r="AD100" s="37">
        <v>5</v>
      </c>
      <c r="AE100" s="37">
        <v>1.25</v>
      </c>
      <c r="AF100" s="37">
        <v>1.2531328320802004</v>
      </c>
      <c r="AG100" s="37"/>
    </row>
    <row r="101" spans="1:33" ht="14.25" customHeight="1" x14ac:dyDescent="0.2">
      <c r="A101" s="206" t="s">
        <v>137</v>
      </c>
      <c r="B101" s="37">
        <v>5.7</v>
      </c>
      <c r="C101" s="28">
        <v>4.4000000000000004</v>
      </c>
      <c r="D101" s="38">
        <v>6</v>
      </c>
      <c r="E101" s="38">
        <v>9.1999999999999993</v>
      </c>
      <c r="F101" s="37">
        <v>8.8000000000000007</v>
      </c>
      <c r="G101" s="37">
        <v>8.4</v>
      </c>
      <c r="H101" s="37">
        <v>9.4</v>
      </c>
      <c r="I101" s="28">
        <v>1</v>
      </c>
      <c r="J101" s="28">
        <v>5.6</v>
      </c>
      <c r="K101" s="37">
        <v>5.4</v>
      </c>
      <c r="L101" s="37">
        <v>6.4</v>
      </c>
      <c r="M101" s="37">
        <v>6.3</v>
      </c>
      <c r="N101" s="37">
        <v>4</v>
      </c>
      <c r="O101" s="37">
        <v>3.8</v>
      </c>
      <c r="P101" s="37">
        <v>5.3</v>
      </c>
      <c r="Q101" s="37">
        <v>4.75</v>
      </c>
      <c r="R101" s="37">
        <v>10</v>
      </c>
      <c r="S101" s="37">
        <v>2</v>
      </c>
      <c r="T101" s="37">
        <v>4.3589743589743586</v>
      </c>
      <c r="U101" s="37">
        <v>3.0150753768844218</v>
      </c>
      <c r="V101" s="37">
        <v>4.7979797979797976</v>
      </c>
      <c r="W101" s="37">
        <v>3.75</v>
      </c>
      <c r="X101" s="37">
        <v>4.5</v>
      </c>
      <c r="Y101" s="37">
        <v>5.25</v>
      </c>
      <c r="Z101" s="37">
        <v>3.25</v>
      </c>
      <c r="AA101" s="37">
        <v>3</v>
      </c>
      <c r="AB101" s="37">
        <v>2.75</v>
      </c>
      <c r="AC101" s="37">
        <v>3.2828282828282833</v>
      </c>
      <c r="AD101" s="37">
        <v>2.75</v>
      </c>
      <c r="AE101" s="37">
        <v>0.75</v>
      </c>
      <c r="AF101" s="37">
        <v>2.5062656641604009</v>
      </c>
      <c r="AG101" s="37"/>
    </row>
    <row r="102" spans="1:33" ht="14.25" customHeight="1" x14ac:dyDescent="0.2">
      <c r="A102" s="206" t="s">
        <v>138</v>
      </c>
      <c r="B102" s="37">
        <v>24.6</v>
      </c>
      <c r="C102" s="28">
        <v>20.100000000000001</v>
      </c>
      <c r="D102" s="38">
        <v>21.3</v>
      </c>
      <c r="E102" s="38">
        <v>28</v>
      </c>
      <c r="F102" s="37">
        <v>24.6</v>
      </c>
      <c r="G102" s="37">
        <v>19.899999999999999</v>
      </c>
      <c r="H102" s="37">
        <v>24.7</v>
      </c>
      <c r="I102" s="28">
        <v>29.1</v>
      </c>
      <c r="J102" s="28">
        <v>23.4</v>
      </c>
      <c r="K102" s="37">
        <v>19.7</v>
      </c>
      <c r="L102" s="37">
        <v>21.6</v>
      </c>
      <c r="M102" s="37">
        <v>16</v>
      </c>
      <c r="N102" s="37">
        <v>18.3</v>
      </c>
      <c r="O102" s="37">
        <v>18.5</v>
      </c>
      <c r="P102" s="37">
        <v>16.3</v>
      </c>
      <c r="Q102" s="37">
        <v>11.75</v>
      </c>
      <c r="R102" s="37">
        <v>48</v>
      </c>
      <c r="S102" s="37">
        <v>15.3</v>
      </c>
      <c r="T102" s="37">
        <v>14.102564102564102</v>
      </c>
      <c r="U102" s="37">
        <v>15.577889447236181</v>
      </c>
      <c r="V102" s="37">
        <v>17.171717171717169</v>
      </c>
      <c r="W102" s="37">
        <v>16.5</v>
      </c>
      <c r="X102" s="37">
        <v>14.000000000000002</v>
      </c>
      <c r="Y102" s="37">
        <v>21.75</v>
      </c>
      <c r="Z102" s="37">
        <v>11.5</v>
      </c>
      <c r="AA102" s="37">
        <v>13.750000000000002</v>
      </c>
      <c r="AB102" s="37">
        <v>18.75</v>
      </c>
      <c r="AC102" s="37">
        <v>11.111111111111111</v>
      </c>
      <c r="AD102" s="37">
        <v>14.75</v>
      </c>
      <c r="AE102" s="37">
        <v>16.75</v>
      </c>
      <c r="AF102" s="37">
        <v>15.789473684210526</v>
      </c>
      <c r="AG102" s="37"/>
    </row>
    <row r="103" spans="1:33" ht="14.25" customHeight="1" x14ac:dyDescent="0.2">
      <c r="A103" s="206" t="s">
        <v>139</v>
      </c>
      <c r="B103" s="37">
        <v>26.1</v>
      </c>
      <c r="C103" s="28">
        <v>26.5</v>
      </c>
      <c r="D103" s="38">
        <v>30.1</v>
      </c>
      <c r="E103" s="38">
        <v>25.9</v>
      </c>
      <c r="F103" s="37">
        <v>26.7</v>
      </c>
      <c r="G103" s="37">
        <v>28.3</v>
      </c>
      <c r="H103" s="37">
        <v>22.7</v>
      </c>
      <c r="I103" s="28">
        <v>30.5</v>
      </c>
      <c r="J103" s="28">
        <v>29.9</v>
      </c>
      <c r="K103" s="37">
        <v>28.9</v>
      </c>
      <c r="L103" s="37">
        <v>29.4</v>
      </c>
      <c r="M103" s="37">
        <v>23.7</v>
      </c>
      <c r="N103" s="37">
        <v>26.3</v>
      </c>
      <c r="O103" s="37">
        <v>25.2</v>
      </c>
      <c r="P103" s="37">
        <v>26.3</v>
      </c>
      <c r="Q103" s="37">
        <v>24.5</v>
      </c>
      <c r="R103" s="37">
        <v>102</v>
      </c>
      <c r="S103" s="37">
        <v>27.8</v>
      </c>
      <c r="T103" s="37">
        <v>23.333333333333332</v>
      </c>
      <c r="U103" s="37">
        <v>27.889447236180903</v>
      </c>
      <c r="V103" s="37">
        <v>24.242424242424242</v>
      </c>
      <c r="W103" s="37">
        <v>24.75</v>
      </c>
      <c r="X103" s="37">
        <v>26.5</v>
      </c>
      <c r="Y103" s="37">
        <v>24</v>
      </c>
      <c r="Z103" s="37">
        <v>26</v>
      </c>
      <c r="AA103" s="37">
        <v>26.5</v>
      </c>
      <c r="AB103" s="37">
        <v>20.75</v>
      </c>
      <c r="AC103" s="37">
        <v>27.020202020202021</v>
      </c>
      <c r="AD103" s="37">
        <v>20.75</v>
      </c>
      <c r="AE103" s="37">
        <v>27.750000000000004</v>
      </c>
      <c r="AF103" s="37">
        <v>29.323308270676691</v>
      </c>
      <c r="AG103" s="37"/>
    </row>
    <row r="104" spans="1:33" ht="14.25" customHeight="1" x14ac:dyDescent="0.2">
      <c r="A104" s="206" t="s">
        <v>140</v>
      </c>
      <c r="B104" s="37">
        <v>34.299999999999997</v>
      </c>
      <c r="C104" s="28">
        <v>44.6</v>
      </c>
      <c r="D104" s="38">
        <v>36.6</v>
      </c>
      <c r="E104" s="38">
        <v>28</v>
      </c>
      <c r="F104" s="37">
        <v>31.7</v>
      </c>
      <c r="G104" s="37">
        <v>40.4</v>
      </c>
      <c r="H104" s="37">
        <v>33.799999999999997</v>
      </c>
      <c r="I104" s="28">
        <v>33.799999999999997</v>
      </c>
      <c r="J104" s="28">
        <v>35.9</v>
      </c>
      <c r="K104" s="37">
        <v>36.1</v>
      </c>
      <c r="L104" s="37">
        <v>33.700000000000003</v>
      </c>
      <c r="M104" s="37">
        <v>48.3</v>
      </c>
      <c r="N104" s="37">
        <v>44.1</v>
      </c>
      <c r="O104" s="37">
        <v>47.8</v>
      </c>
      <c r="P104" s="37">
        <v>47.6</v>
      </c>
      <c r="Q104" s="37">
        <v>52.75</v>
      </c>
      <c r="R104" s="37">
        <v>215</v>
      </c>
      <c r="S104" s="37">
        <v>51.4</v>
      </c>
      <c r="T104" s="37">
        <v>48.205128205128204</v>
      </c>
      <c r="U104" s="37">
        <v>48.492462311557787</v>
      </c>
      <c r="V104" s="37">
        <v>46.969696969696969</v>
      </c>
      <c r="W104" s="37">
        <v>47</v>
      </c>
      <c r="X104" s="37">
        <v>45.75</v>
      </c>
      <c r="Y104" s="37">
        <v>43.5</v>
      </c>
      <c r="Z104" s="37">
        <v>53.75</v>
      </c>
      <c r="AA104" s="37">
        <v>53</v>
      </c>
      <c r="AB104" s="37">
        <v>48.25</v>
      </c>
      <c r="AC104" s="37">
        <v>54.292929292929294</v>
      </c>
      <c r="AD104" s="37">
        <v>53.75</v>
      </c>
      <c r="AE104" s="37">
        <v>51.749999999999993</v>
      </c>
      <c r="AF104" s="37">
        <v>49.122807017543856</v>
      </c>
    </row>
    <row r="105" spans="1:33" ht="14.25" customHeight="1" x14ac:dyDescent="0.2">
      <c r="A105" s="206" t="s">
        <v>141</v>
      </c>
      <c r="B105" s="37">
        <v>1.3</v>
      </c>
      <c r="C105" s="28">
        <v>0.8</v>
      </c>
      <c r="D105" s="38">
        <v>1.4</v>
      </c>
      <c r="E105" s="38">
        <v>1.7</v>
      </c>
      <c r="F105" s="37">
        <v>3.3</v>
      </c>
      <c r="G105" s="37">
        <v>0.3</v>
      </c>
      <c r="H105" s="37">
        <v>0.7</v>
      </c>
      <c r="I105" s="28">
        <v>0.7</v>
      </c>
      <c r="J105" s="28">
        <v>1.3</v>
      </c>
      <c r="K105" s="37">
        <v>4.4000000000000004</v>
      </c>
      <c r="L105" s="37">
        <v>2.1</v>
      </c>
      <c r="M105" s="37">
        <v>3.3</v>
      </c>
      <c r="N105" s="37">
        <v>4.8</v>
      </c>
      <c r="O105" s="37">
        <v>2</v>
      </c>
      <c r="P105" s="37">
        <v>2</v>
      </c>
      <c r="Q105" s="37">
        <v>2</v>
      </c>
      <c r="R105" s="37">
        <v>12</v>
      </c>
      <c r="S105" s="37">
        <v>0.8</v>
      </c>
      <c r="T105" s="37">
        <v>6.1538461538461542</v>
      </c>
      <c r="U105" s="37">
        <v>1.5075376884422109</v>
      </c>
      <c r="V105" s="37">
        <v>3.535353535353535</v>
      </c>
      <c r="W105" s="37">
        <v>3.75</v>
      </c>
      <c r="X105" s="37">
        <v>6</v>
      </c>
      <c r="Y105" s="37">
        <v>2</v>
      </c>
      <c r="Z105" s="37">
        <v>3.25</v>
      </c>
      <c r="AA105" s="37">
        <v>2.5</v>
      </c>
      <c r="AB105" s="37">
        <v>5.75</v>
      </c>
      <c r="AC105" s="37">
        <v>1.5151515151515151</v>
      </c>
      <c r="AD105" s="37">
        <v>3</v>
      </c>
      <c r="AE105" s="37">
        <v>1.7500000000000002</v>
      </c>
      <c r="AF105" s="37">
        <v>2.0050125313283207</v>
      </c>
    </row>
    <row r="106" spans="1:33" s="42" customFormat="1" ht="15.75" customHeight="1" x14ac:dyDescent="0.2">
      <c r="A106" s="471" t="s">
        <v>154</v>
      </c>
      <c r="B106" s="471"/>
      <c r="C106" s="471"/>
      <c r="D106" s="471"/>
      <c r="E106" s="471"/>
      <c r="F106" s="471"/>
      <c r="G106" s="471"/>
      <c r="H106" s="471"/>
      <c r="I106" s="471"/>
      <c r="J106" s="144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</row>
    <row r="107" spans="1:33" x14ac:dyDescent="0.2">
      <c r="A107" s="211" t="s">
        <v>143</v>
      </c>
      <c r="B107" s="4">
        <v>500</v>
      </c>
      <c r="C107" s="4">
        <v>250</v>
      </c>
      <c r="D107" s="4">
        <v>250</v>
      </c>
      <c r="E107" s="83">
        <v>250</v>
      </c>
      <c r="F107" s="4">
        <v>250</v>
      </c>
      <c r="G107" s="37">
        <v>300</v>
      </c>
      <c r="H107" s="4">
        <v>300</v>
      </c>
      <c r="I107" s="4">
        <v>300</v>
      </c>
      <c r="J107" s="4">
        <v>300</v>
      </c>
      <c r="K107" s="49">
        <v>300</v>
      </c>
      <c r="L107" s="49">
        <v>300</v>
      </c>
      <c r="M107" s="49">
        <v>300</v>
      </c>
      <c r="N107" s="49">
        <v>400</v>
      </c>
      <c r="O107" s="49">
        <v>400</v>
      </c>
      <c r="P107" s="49">
        <v>400</v>
      </c>
      <c r="Q107" s="49">
        <v>400</v>
      </c>
      <c r="R107" s="49">
        <v>400</v>
      </c>
      <c r="S107" s="49">
        <v>400</v>
      </c>
      <c r="T107" s="49">
        <v>400</v>
      </c>
      <c r="U107" s="49">
        <v>400</v>
      </c>
      <c r="V107" s="49">
        <v>400</v>
      </c>
      <c r="W107" s="49">
        <v>400</v>
      </c>
      <c r="X107" s="49">
        <v>400</v>
      </c>
      <c r="Y107" s="49">
        <v>400</v>
      </c>
      <c r="Z107" s="49">
        <v>400</v>
      </c>
      <c r="AA107" s="49">
        <v>400</v>
      </c>
      <c r="AB107" s="49">
        <v>400</v>
      </c>
      <c r="AC107" s="37">
        <v>400</v>
      </c>
      <c r="AD107" s="37">
        <v>400</v>
      </c>
      <c r="AE107" s="37">
        <v>400</v>
      </c>
      <c r="AF107" s="37">
        <v>400</v>
      </c>
    </row>
    <row r="108" spans="1:33" x14ac:dyDescent="0.2">
      <c r="A108" s="211" t="s">
        <v>144</v>
      </c>
      <c r="B108" s="24">
        <v>460</v>
      </c>
      <c r="C108" s="24">
        <v>249</v>
      </c>
      <c r="D108" s="24">
        <v>216</v>
      </c>
      <c r="E108" s="84">
        <v>239</v>
      </c>
      <c r="F108" s="24">
        <v>240</v>
      </c>
      <c r="G108" s="24">
        <v>297</v>
      </c>
      <c r="H108" s="24">
        <v>299</v>
      </c>
      <c r="I108" s="24">
        <v>300</v>
      </c>
      <c r="J108" s="24">
        <v>299</v>
      </c>
      <c r="K108" s="50">
        <v>294</v>
      </c>
      <c r="L108" s="50">
        <v>282</v>
      </c>
      <c r="M108" s="50">
        <v>300</v>
      </c>
      <c r="N108" s="50">
        <v>399</v>
      </c>
      <c r="O108" s="50">
        <v>400</v>
      </c>
      <c r="P108" s="50">
        <v>399</v>
      </c>
      <c r="Q108" s="50">
        <v>400</v>
      </c>
      <c r="R108" s="50">
        <v>400</v>
      </c>
      <c r="S108" s="50">
        <v>399</v>
      </c>
      <c r="T108" s="50">
        <v>390</v>
      </c>
      <c r="U108" s="50">
        <v>398</v>
      </c>
      <c r="V108" s="50">
        <v>400</v>
      </c>
      <c r="W108" s="50">
        <v>400</v>
      </c>
      <c r="X108" s="50">
        <v>400</v>
      </c>
      <c r="Y108" s="50">
        <v>400</v>
      </c>
      <c r="Z108" s="50">
        <v>400</v>
      </c>
      <c r="AA108" s="50">
        <v>400</v>
      </c>
      <c r="AB108" s="50">
        <v>400</v>
      </c>
      <c r="AC108" s="50">
        <v>396</v>
      </c>
      <c r="AD108" s="50">
        <v>400</v>
      </c>
      <c r="AE108" s="50">
        <v>400</v>
      </c>
      <c r="AF108" s="50">
        <v>399</v>
      </c>
    </row>
    <row r="109" spans="1:33" ht="15" thickBot="1" x14ac:dyDescent="0.25">
      <c r="A109" s="213" t="s">
        <v>145</v>
      </c>
      <c r="B109" s="45">
        <v>92</v>
      </c>
      <c r="C109" s="45">
        <v>99.6</v>
      </c>
      <c r="D109" s="45">
        <v>86.4</v>
      </c>
      <c r="E109" s="45">
        <v>95.6</v>
      </c>
      <c r="F109" s="45">
        <v>96</v>
      </c>
      <c r="G109" s="45">
        <v>99</v>
      </c>
      <c r="H109" s="45">
        <v>99.666666666666671</v>
      </c>
      <c r="I109" s="45">
        <v>100</v>
      </c>
      <c r="J109" s="45">
        <v>99.666666666666671</v>
      </c>
      <c r="K109" s="45">
        <v>98</v>
      </c>
      <c r="L109" s="45">
        <v>94</v>
      </c>
      <c r="M109" s="45">
        <v>100</v>
      </c>
      <c r="N109" s="45">
        <v>99.75</v>
      </c>
      <c r="O109" s="45">
        <v>100</v>
      </c>
      <c r="P109" s="45">
        <v>99.75</v>
      </c>
      <c r="Q109" s="45">
        <v>100</v>
      </c>
      <c r="R109" s="45">
        <v>100</v>
      </c>
      <c r="S109" s="45">
        <v>99.75</v>
      </c>
      <c r="T109" s="45">
        <v>97.5</v>
      </c>
      <c r="U109" s="45">
        <v>99.5</v>
      </c>
      <c r="V109" s="45">
        <v>100</v>
      </c>
      <c r="W109" s="45">
        <v>100</v>
      </c>
      <c r="X109" s="45">
        <v>100</v>
      </c>
      <c r="Y109" s="45">
        <v>100</v>
      </c>
      <c r="Z109" s="45">
        <v>100</v>
      </c>
      <c r="AA109" s="45">
        <v>100</v>
      </c>
      <c r="AB109" s="45">
        <v>100</v>
      </c>
      <c r="AC109" s="45">
        <v>99</v>
      </c>
      <c r="AD109" s="45">
        <v>100</v>
      </c>
      <c r="AE109" s="45">
        <v>100</v>
      </c>
      <c r="AF109" s="45">
        <v>99.75</v>
      </c>
    </row>
    <row r="110" spans="1:33" s="42" customFormat="1" x14ac:dyDescent="0.2">
      <c r="A110" s="15" t="s">
        <v>44</v>
      </c>
      <c r="B110" s="41"/>
      <c r="G110" s="15"/>
      <c r="H110" s="41"/>
      <c r="K110" s="37"/>
      <c r="L110" s="37"/>
      <c r="M110" s="37"/>
      <c r="N110" s="37"/>
      <c r="U110" s="135"/>
      <c r="Y110" s="135"/>
      <c r="AC110" s="37"/>
      <c r="AD110" s="37"/>
      <c r="AE110" s="37"/>
      <c r="AF110" s="37"/>
    </row>
  </sheetData>
  <mergeCells count="20">
    <mergeCell ref="M3:P3"/>
    <mergeCell ref="Q3:T3"/>
    <mergeCell ref="U3:X3"/>
    <mergeCell ref="A3:A4"/>
    <mergeCell ref="AC3:AF3"/>
    <mergeCell ref="Y3:AB3"/>
    <mergeCell ref="B3:D3"/>
    <mergeCell ref="E3:H3"/>
    <mergeCell ref="A106:I106"/>
    <mergeCell ref="A26:I26"/>
    <mergeCell ref="A71:I71"/>
    <mergeCell ref="A76:I76"/>
    <mergeCell ref="A81:I81"/>
    <mergeCell ref="A86:I86"/>
    <mergeCell ref="A99:I99"/>
    <mergeCell ref="A5:I5"/>
    <mergeCell ref="A10:I10"/>
    <mergeCell ref="I3:L3"/>
    <mergeCell ref="A42:I42"/>
    <mergeCell ref="A58:I58"/>
  </mergeCells>
  <hyperlinks>
    <hyperlink ref="A1" location="Menu!A1" display="Return to Menu"/>
  </hyperlinks>
  <pageMargins left="0.45" right="0.49803149600000002" top="0.4" bottom="0.47244094488188998" header="0.72" footer="0.511811023622047"/>
  <pageSetup paperSize="9" scale="41" fitToWidth="2" fitToHeight="2" orientation="landscape" r:id="rId1"/>
  <headerFooter alignWithMargins="0"/>
  <rowBreaks count="1" manualBreakCount="1">
    <brk id="57" max="3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M172"/>
  <sheetViews>
    <sheetView view="pageBreakPreview" zoomScale="80" zoomScaleSheetLayoutView="80" workbookViewId="0">
      <pane xSplit="1" ySplit="4" topLeftCell="V32" activePane="bottomRight" state="frozen"/>
      <selection pane="topRight" activeCell="B1" sqref="B1"/>
      <selection pane="bottomLeft" activeCell="A5" sqref="A5"/>
      <selection pane="bottomRight"/>
    </sheetView>
  </sheetViews>
  <sheetFormatPr defaultRowHeight="12.75" x14ac:dyDescent="0.2"/>
  <cols>
    <col min="1" max="1" width="62" style="152" customWidth="1"/>
    <col min="2" max="7" width="10.7109375" style="164" customWidth="1"/>
    <col min="8" max="8" width="10.7109375" style="163" customWidth="1"/>
    <col min="9" max="9" width="10.7109375" style="165" customWidth="1"/>
    <col min="10" max="14" width="10.7109375" style="151" customWidth="1"/>
    <col min="15" max="15" width="9.140625" style="151"/>
    <col min="16" max="20" width="9.140625" style="152"/>
    <col min="21" max="21" width="9.140625" style="151"/>
    <col min="22" max="24" width="9.140625" style="152"/>
    <col min="25" max="25" width="9.140625" style="151"/>
    <col min="26" max="33" width="9.140625" style="152"/>
    <col min="34" max="34" width="10.5703125" style="152" bestFit="1" customWidth="1"/>
    <col min="35" max="16384" width="9.140625" style="152"/>
  </cols>
  <sheetData>
    <row r="1" spans="1:34" ht="26.25" x14ac:dyDescent="0.4">
      <c r="A1" s="296" t="s">
        <v>411</v>
      </c>
      <c r="B1" s="311"/>
      <c r="C1" s="311"/>
      <c r="D1" s="311"/>
      <c r="E1" s="311"/>
      <c r="F1" s="311"/>
      <c r="G1" s="311"/>
      <c r="H1" s="312"/>
      <c r="I1" s="312"/>
      <c r="J1" s="313"/>
      <c r="K1" s="313"/>
      <c r="L1" s="313"/>
      <c r="M1" s="313"/>
      <c r="N1" s="313"/>
      <c r="O1" s="313"/>
      <c r="P1" s="314"/>
      <c r="Q1" s="314"/>
      <c r="R1" s="314"/>
      <c r="S1" s="314"/>
      <c r="T1" s="314"/>
    </row>
    <row r="2" spans="1:34" s="182" customFormat="1" ht="20.100000000000001" customHeight="1" thickBot="1" x14ac:dyDescent="0.3">
      <c r="A2" s="331" t="s">
        <v>448</v>
      </c>
      <c r="B2" s="310"/>
      <c r="C2" s="310"/>
      <c r="D2" s="310"/>
      <c r="E2" s="310"/>
      <c r="F2" s="310"/>
      <c r="G2" s="310"/>
      <c r="H2" s="310"/>
      <c r="I2" s="310"/>
      <c r="J2" s="310"/>
      <c r="K2" s="315"/>
      <c r="L2" s="315"/>
      <c r="M2" s="315"/>
      <c r="N2" s="315"/>
      <c r="O2" s="315"/>
      <c r="P2" s="316"/>
      <c r="Q2" s="316"/>
      <c r="R2" s="316"/>
      <c r="S2" s="316"/>
      <c r="T2" s="316"/>
      <c r="U2" s="181"/>
      <c r="Y2" s="181"/>
    </row>
    <row r="3" spans="1:34" ht="20.100000000000001" customHeight="1" thickBot="1" x14ac:dyDescent="0.25">
      <c r="A3" s="468"/>
      <c r="B3" s="487">
        <v>2009</v>
      </c>
      <c r="C3" s="487"/>
      <c r="D3" s="487"/>
      <c r="E3" s="487">
        <v>2010</v>
      </c>
      <c r="F3" s="487"/>
      <c r="G3" s="487"/>
      <c r="H3" s="487"/>
      <c r="I3" s="459">
        <v>2011</v>
      </c>
      <c r="J3" s="460"/>
      <c r="K3" s="460"/>
      <c r="L3" s="461"/>
      <c r="M3" s="459">
        <v>2012</v>
      </c>
      <c r="N3" s="460"/>
      <c r="O3" s="460"/>
      <c r="P3" s="461"/>
      <c r="Q3" s="459">
        <v>2013</v>
      </c>
      <c r="R3" s="460"/>
      <c r="S3" s="460"/>
      <c r="T3" s="461"/>
      <c r="U3" s="459">
        <v>2014</v>
      </c>
      <c r="V3" s="460"/>
      <c r="W3" s="460"/>
      <c r="X3" s="461"/>
      <c r="Y3" s="459">
        <v>2015</v>
      </c>
      <c r="Z3" s="460"/>
      <c r="AA3" s="460"/>
      <c r="AB3" s="461"/>
      <c r="AC3" s="459">
        <v>2016</v>
      </c>
      <c r="AD3" s="460"/>
      <c r="AE3" s="460"/>
      <c r="AF3" s="461"/>
    </row>
    <row r="4" spans="1:34" s="153" customFormat="1" ht="20.100000000000001" customHeight="1" thickBot="1" x14ac:dyDescent="0.25">
      <c r="A4" s="469"/>
      <c r="B4" s="198" t="s">
        <v>0</v>
      </c>
      <c r="C4" s="196" t="s">
        <v>1</v>
      </c>
      <c r="D4" s="197" t="s">
        <v>2</v>
      </c>
      <c r="E4" s="198" t="s">
        <v>3</v>
      </c>
      <c r="F4" s="196" t="s">
        <v>0</v>
      </c>
      <c r="G4" s="196" t="s">
        <v>1</v>
      </c>
      <c r="H4" s="197" t="s">
        <v>2</v>
      </c>
      <c r="I4" s="199" t="s">
        <v>3</v>
      </c>
      <c r="J4" s="199" t="s">
        <v>0</v>
      </c>
      <c r="K4" s="199" t="s">
        <v>1</v>
      </c>
      <c r="L4" s="199" t="s">
        <v>2</v>
      </c>
      <c r="M4" s="199" t="s">
        <v>3</v>
      </c>
      <c r="N4" s="199" t="s">
        <v>0</v>
      </c>
      <c r="O4" s="199" t="s">
        <v>1</v>
      </c>
      <c r="P4" s="199" t="s">
        <v>2</v>
      </c>
      <c r="Q4" s="199" t="s">
        <v>3</v>
      </c>
      <c r="R4" s="199" t="s">
        <v>0</v>
      </c>
      <c r="S4" s="199" t="s">
        <v>1</v>
      </c>
      <c r="T4" s="280" t="s">
        <v>2</v>
      </c>
      <c r="U4" s="199" t="s">
        <v>3</v>
      </c>
      <c r="V4" s="199" t="s">
        <v>0</v>
      </c>
      <c r="W4" s="199" t="s">
        <v>1</v>
      </c>
      <c r="X4" s="359" t="s">
        <v>2</v>
      </c>
      <c r="Y4" s="199" t="s">
        <v>3</v>
      </c>
      <c r="Z4" s="199" t="s">
        <v>0</v>
      </c>
      <c r="AA4" s="199" t="s">
        <v>1</v>
      </c>
      <c r="AB4" s="359" t="s">
        <v>2</v>
      </c>
      <c r="AC4" s="199" t="s">
        <v>3</v>
      </c>
      <c r="AD4" s="199" t="s">
        <v>0</v>
      </c>
      <c r="AE4" s="199" t="s">
        <v>1</v>
      </c>
      <c r="AF4" s="199" t="s">
        <v>2</v>
      </c>
    </row>
    <row r="5" spans="1:34" s="154" customFormat="1" ht="29.25" customHeight="1" x14ac:dyDescent="0.2">
      <c r="A5" s="109" t="s">
        <v>155</v>
      </c>
      <c r="B5" s="295"/>
      <c r="C5" s="109"/>
      <c r="D5" s="109"/>
      <c r="E5" s="109"/>
      <c r="F5" s="109"/>
      <c r="G5" s="481"/>
      <c r="H5" s="481"/>
      <c r="I5" s="481"/>
      <c r="J5" s="183"/>
      <c r="K5" s="109"/>
      <c r="L5" s="109"/>
      <c r="M5" s="109"/>
      <c r="N5" s="109"/>
      <c r="O5" s="109"/>
      <c r="P5" s="109"/>
      <c r="Q5" s="336"/>
      <c r="R5" s="336"/>
      <c r="S5" s="337"/>
      <c r="T5" s="337"/>
      <c r="U5" s="336"/>
      <c r="V5" s="336"/>
      <c r="W5" s="337"/>
      <c r="X5" s="337"/>
      <c r="Y5" s="336"/>
      <c r="Z5" s="336"/>
      <c r="AA5" s="337"/>
      <c r="AB5" s="337"/>
      <c r="AC5" s="93"/>
      <c r="AD5" s="93"/>
      <c r="AE5" s="93"/>
      <c r="AF5" s="93"/>
    </row>
    <row r="6" spans="1:34" s="155" customFormat="1" ht="18.95" customHeight="1" x14ac:dyDescent="0.2">
      <c r="A6" s="216" t="s">
        <v>156</v>
      </c>
      <c r="B6" s="93">
        <v>4</v>
      </c>
      <c r="C6" s="94">
        <v>5.0999999999999996</v>
      </c>
      <c r="D6" s="93">
        <v>6.5</v>
      </c>
      <c r="E6" s="94">
        <v>7.7</v>
      </c>
      <c r="F6" s="93">
        <v>11</v>
      </c>
      <c r="G6" s="93">
        <v>11.8</v>
      </c>
      <c r="H6" s="94">
        <v>12.5</v>
      </c>
      <c r="I6" s="93">
        <v>10</v>
      </c>
      <c r="J6" s="93">
        <v>10.199999999999999</v>
      </c>
      <c r="K6" s="93">
        <v>8.6999999999999993</v>
      </c>
      <c r="L6" s="93">
        <v>7</v>
      </c>
      <c r="M6" s="93">
        <v>6.6</v>
      </c>
      <c r="N6" s="93">
        <v>6.3</v>
      </c>
      <c r="O6" s="93">
        <v>6.2</v>
      </c>
      <c r="P6" s="93">
        <v>6.7</v>
      </c>
      <c r="Q6" s="93">
        <v>8</v>
      </c>
      <c r="R6" s="93">
        <v>7.8</v>
      </c>
      <c r="S6" s="93">
        <v>7.1</v>
      </c>
      <c r="T6" s="93">
        <v>8.1</v>
      </c>
      <c r="U6" s="93">
        <v>7.4</v>
      </c>
      <c r="V6" s="93">
        <v>7.6</v>
      </c>
      <c r="W6" s="93">
        <v>7.6</v>
      </c>
      <c r="X6" s="93">
        <v>10.4</v>
      </c>
      <c r="Y6" s="93">
        <v>9.5</v>
      </c>
      <c r="Z6" s="93">
        <v>7</v>
      </c>
      <c r="AA6" s="93">
        <v>6.9</v>
      </c>
      <c r="AB6" s="93">
        <v>10.4</v>
      </c>
      <c r="AC6" s="93">
        <v>9.6</v>
      </c>
      <c r="AD6" s="93">
        <v>8.8000000000000007</v>
      </c>
      <c r="AE6" s="93">
        <v>7.4</v>
      </c>
      <c r="AF6" s="93">
        <v>6.9</v>
      </c>
    </row>
    <row r="7" spans="1:34" s="155" customFormat="1" ht="18.95" customHeight="1" x14ac:dyDescent="0.2">
      <c r="A7" s="216" t="s">
        <v>157</v>
      </c>
      <c r="B7" s="93">
        <v>6.2</v>
      </c>
      <c r="C7" s="94">
        <v>12.5</v>
      </c>
      <c r="D7" s="93">
        <v>8.8000000000000007</v>
      </c>
      <c r="E7" s="94">
        <v>14.2</v>
      </c>
      <c r="F7" s="93">
        <v>15.9</v>
      </c>
      <c r="G7" s="93">
        <v>23.2</v>
      </c>
      <c r="H7" s="94">
        <v>17.600000000000001</v>
      </c>
      <c r="I7" s="93">
        <v>17.7</v>
      </c>
      <c r="J7" s="93">
        <v>15.5</v>
      </c>
      <c r="K7" s="93">
        <v>15.7</v>
      </c>
      <c r="L7" s="93">
        <v>14.4</v>
      </c>
      <c r="M7" s="93">
        <v>9.8000000000000007</v>
      </c>
      <c r="N7" s="93">
        <v>14.1</v>
      </c>
      <c r="O7" s="93">
        <v>14.1</v>
      </c>
      <c r="P7" s="93">
        <v>12</v>
      </c>
      <c r="Q7" s="93">
        <v>18.399999999999999</v>
      </c>
      <c r="R7" s="93">
        <v>15</v>
      </c>
      <c r="S7" s="93">
        <v>18</v>
      </c>
      <c r="T7" s="93">
        <v>18.3</v>
      </c>
      <c r="U7" s="93">
        <v>19.7</v>
      </c>
      <c r="V7" s="93">
        <v>17.8</v>
      </c>
      <c r="W7" s="93">
        <v>22.2</v>
      </c>
      <c r="X7" s="93">
        <v>21.6</v>
      </c>
      <c r="Y7" s="93">
        <v>22.7</v>
      </c>
      <c r="Z7" s="93">
        <v>19.8</v>
      </c>
      <c r="AA7" s="93">
        <v>21.8</v>
      </c>
      <c r="AB7" s="93">
        <v>23</v>
      </c>
      <c r="AC7" s="93">
        <v>17.899999999999999</v>
      </c>
      <c r="AD7" s="93">
        <v>13.5</v>
      </c>
      <c r="AE7" s="93">
        <v>13.7</v>
      </c>
      <c r="AF7" s="93">
        <v>13.7</v>
      </c>
    </row>
    <row r="8" spans="1:34" ht="18.95" customHeight="1" x14ac:dyDescent="0.2">
      <c r="A8" s="216" t="s">
        <v>158</v>
      </c>
      <c r="B8" s="93">
        <v>4.7</v>
      </c>
      <c r="C8" s="94">
        <v>21.5</v>
      </c>
      <c r="D8" s="93">
        <v>29</v>
      </c>
      <c r="E8" s="94">
        <v>18.399999999999999</v>
      </c>
      <c r="F8" s="93">
        <v>26.2</v>
      </c>
      <c r="G8" s="93">
        <v>19.399999999999999</v>
      </c>
      <c r="H8" s="94">
        <v>23.3</v>
      </c>
      <c r="I8" s="93">
        <v>23.1</v>
      </c>
      <c r="J8" s="93">
        <v>21.6</v>
      </c>
      <c r="K8" s="93">
        <v>23.5</v>
      </c>
      <c r="L8" s="93">
        <v>26.9</v>
      </c>
      <c r="M8" s="93">
        <v>22.3</v>
      </c>
      <c r="N8" s="93">
        <v>22.1</v>
      </c>
      <c r="O8" s="93">
        <v>22.9</v>
      </c>
      <c r="P8" s="93">
        <v>23</v>
      </c>
      <c r="Q8" s="93">
        <v>25.2</v>
      </c>
      <c r="R8" s="93">
        <v>23.3</v>
      </c>
      <c r="S8" s="93">
        <v>24.9</v>
      </c>
      <c r="T8" s="93">
        <v>23.7</v>
      </c>
      <c r="U8" s="93">
        <v>24.7</v>
      </c>
      <c r="V8" s="93">
        <v>31.3</v>
      </c>
      <c r="W8" s="93">
        <v>29.1</v>
      </c>
      <c r="X8" s="93">
        <v>27.8</v>
      </c>
      <c r="Y8" s="93">
        <v>24.7</v>
      </c>
      <c r="Z8" s="93">
        <v>24.6</v>
      </c>
      <c r="AA8" s="93">
        <v>24</v>
      </c>
      <c r="AB8" s="93">
        <v>21.5</v>
      </c>
      <c r="AC8" s="93">
        <v>23.4</v>
      </c>
      <c r="AD8" s="93">
        <v>14.7</v>
      </c>
      <c r="AE8" s="93">
        <v>16</v>
      </c>
      <c r="AF8" s="93">
        <v>12.6</v>
      </c>
    </row>
    <row r="9" spans="1:34" ht="18.95" customHeight="1" x14ac:dyDescent="0.2">
      <c r="A9" s="216" t="s">
        <v>159</v>
      </c>
      <c r="B9" s="93">
        <v>74.8</v>
      </c>
      <c r="C9" s="94">
        <v>53.3</v>
      </c>
      <c r="D9" s="93">
        <v>40.799999999999997</v>
      </c>
      <c r="E9" s="94">
        <v>40.799999999999997</v>
      </c>
      <c r="F9" s="93">
        <v>33.4</v>
      </c>
      <c r="G9" s="93">
        <v>31.7</v>
      </c>
      <c r="H9" s="94">
        <v>34.4</v>
      </c>
      <c r="I9" s="93">
        <v>34.5</v>
      </c>
      <c r="J9" s="93">
        <v>43</v>
      </c>
      <c r="K9" s="93">
        <v>40.299999999999997</v>
      </c>
      <c r="L9" s="93">
        <v>38.5</v>
      </c>
      <c r="M9" s="93">
        <v>51.1</v>
      </c>
      <c r="N9" s="93">
        <v>47</v>
      </c>
      <c r="O9" s="93">
        <v>44.9</v>
      </c>
      <c r="P9" s="93">
        <v>41.4</v>
      </c>
      <c r="Q9" s="93">
        <v>35.299999999999997</v>
      </c>
      <c r="R9" s="93">
        <v>36.9</v>
      </c>
      <c r="S9" s="93">
        <v>35.6</v>
      </c>
      <c r="T9" s="93">
        <v>33.6</v>
      </c>
      <c r="U9" s="93">
        <v>36.200000000000003</v>
      </c>
      <c r="V9" s="93">
        <v>31.9</v>
      </c>
      <c r="W9" s="93">
        <v>30.4</v>
      </c>
      <c r="X9" s="93">
        <v>27.1</v>
      </c>
      <c r="Y9" s="93">
        <v>30.5</v>
      </c>
      <c r="Z9" s="93">
        <v>34.700000000000003</v>
      </c>
      <c r="AA9" s="93">
        <v>35.4</v>
      </c>
      <c r="AB9" s="93">
        <v>30</v>
      </c>
      <c r="AC9" s="93">
        <v>35.9</v>
      </c>
      <c r="AD9" s="93">
        <v>50.1</v>
      </c>
      <c r="AE9" s="93">
        <v>53.3</v>
      </c>
      <c r="AF9" s="93">
        <v>54.8</v>
      </c>
    </row>
    <row r="10" spans="1:34" ht="18.95" customHeight="1" x14ac:dyDescent="0.2">
      <c r="A10" s="216" t="s">
        <v>160</v>
      </c>
      <c r="B10" s="93">
        <v>10.1</v>
      </c>
      <c r="C10" s="94">
        <v>7.6</v>
      </c>
      <c r="D10" s="93">
        <v>14.8</v>
      </c>
      <c r="E10" s="94">
        <v>11.3</v>
      </c>
      <c r="F10" s="93">
        <v>12.1</v>
      </c>
      <c r="G10" s="93">
        <v>13.8</v>
      </c>
      <c r="H10" s="94">
        <v>12.2</v>
      </c>
      <c r="I10" s="93">
        <v>14.7</v>
      </c>
      <c r="J10" s="93">
        <v>9.6</v>
      </c>
      <c r="K10" s="93">
        <v>11.7</v>
      </c>
      <c r="L10" s="93">
        <v>13.2</v>
      </c>
      <c r="M10" s="93">
        <v>10.199999999999999</v>
      </c>
      <c r="N10" s="93">
        <v>10.4</v>
      </c>
      <c r="O10" s="93">
        <v>11.8</v>
      </c>
      <c r="P10" s="93">
        <v>16.7</v>
      </c>
      <c r="Q10" s="93">
        <v>13.1</v>
      </c>
      <c r="R10" s="93">
        <v>17</v>
      </c>
      <c r="S10" s="93">
        <v>14.1</v>
      </c>
      <c r="T10" s="93">
        <v>16.3</v>
      </c>
      <c r="U10" s="93">
        <v>11.9</v>
      </c>
      <c r="V10" s="93">
        <v>11.2</v>
      </c>
      <c r="W10" s="93">
        <v>10.8</v>
      </c>
      <c r="X10" s="93">
        <v>13</v>
      </c>
      <c r="Y10" s="93">
        <v>12.6</v>
      </c>
      <c r="Z10" s="93">
        <v>13.8</v>
      </c>
      <c r="AA10" s="93">
        <v>11.8</v>
      </c>
      <c r="AB10" s="93">
        <v>15</v>
      </c>
      <c r="AC10" s="93">
        <v>13.2</v>
      </c>
      <c r="AD10" s="93">
        <v>12.9</v>
      </c>
      <c r="AE10" s="93">
        <v>9.6</v>
      </c>
      <c r="AF10" s="93">
        <v>12</v>
      </c>
    </row>
    <row r="11" spans="1:34" ht="18.95" customHeight="1" x14ac:dyDescent="0.2">
      <c r="A11" s="217" t="s">
        <v>161</v>
      </c>
      <c r="B11" s="167">
        <v>3</v>
      </c>
      <c r="C11" s="167">
        <v>3</v>
      </c>
      <c r="D11" s="167">
        <v>2.8827586206896552</v>
      </c>
      <c r="E11" s="167">
        <v>3.4402173913043481</v>
      </c>
      <c r="F11" s="167">
        <v>2.3015267175572527</v>
      </c>
      <c r="G11" s="167">
        <v>1.8350515463917527</v>
      </c>
      <c r="H11" s="167">
        <v>2.1845493562231755</v>
      </c>
      <c r="I11" s="167">
        <v>2.2943722943722946</v>
      </c>
      <c r="J11" s="167">
        <v>2.8055555555555562</v>
      </c>
      <c r="K11" s="167">
        <v>2.6808510638297873</v>
      </c>
      <c r="L11" s="167">
        <v>2.6356877323420074</v>
      </c>
      <c r="M11" s="167">
        <v>3.5560538116591922</v>
      </c>
      <c r="N11" s="167">
        <v>3.2081447963800902</v>
      </c>
      <c r="O11" s="167">
        <v>3.0786026200873362</v>
      </c>
      <c r="P11" s="167">
        <v>2.9956521739130428</v>
      </c>
      <c r="Q11" s="167">
        <v>2.3531746031746037</v>
      </c>
      <c r="R11" s="167">
        <v>2.6051502145922747</v>
      </c>
      <c r="S11" s="167">
        <v>2.4337349397590362</v>
      </c>
      <c r="T11" s="167">
        <v>2.3037974683544311</v>
      </c>
      <c r="U11" s="167">
        <v>2.3724696356275303</v>
      </c>
      <c r="V11" s="167">
        <v>2.2140575079872202</v>
      </c>
      <c r="W11" s="167">
        <v>2.0171821305841924</v>
      </c>
      <c r="X11" s="167">
        <v>1.8273381294964031</v>
      </c>
      <c r="Y11" s="167">
        <v>1.9311740890688258</v>
      </c>
      <c r="Z11" s="167">
        <v>2.3252032520325203</v>
      </c>
      <c r="AA11" s="167">
        <v>2.2833333333333332</v>
      </c>
      <c r="AB11" s="167">
        <v>1.8465116279069769</v>
      </c>
      <c r="AC11" s="167">
        <v>2.358974358974359</v>
      </c>
      <c r="AD11" s="167">
        <v>3.8911564625850334</v>
      </c>
      <c r="AE11" s="167">
        <v>4.0125000000000002</v>
      </c>
      <c r="AF11" s="167">
        <v>4.7142857142857135</v>
      </c>
      <c r="AH11" s="455"/>
    </row>
    <row r="12" spans="1:34" s="156" customFormat="1" ht="18.95" customHeight="1" x14ac:dyDescent="0.2">
      <c r="A12" s="476" t="s">
        <v>162</v>
      </c>
      <c r="B12" s="476"/>
      <c r="C12" s="476"/>
      <c r="D12" s="476"/>
      <c r="E12" s="476"/>
      <c r="F12" s="476"/>
      <c r="G12" s="476"/>
      <c r="H12" s="476"/>
      <c r="I12" s="476"/>
      <c r="J12" s="184"/>
      <c r="K12" s="107"/>
      <c r="L12" s="107"/>
      <c r="M12" s="107"/>
      <c r="N12" s="107"/>
      <c r="O12" s="220"/>
      <c r="P12" s="220"/>
      <c r="Q12" s="338"/>
      <c r="R12" s="338"/>
      <c r="S12" s="338"/>
      <c r="T12" s="338"/>
      <c r="U12" s="338"/>
      <c r="V12" s="338"/>
      <c r="W12" s="338"/>
      <c r="X12" s="338"/>
      <c r="Y12" s="338"/>
      <c r="Z12" s="338"/>
      <c r="AA12" s="338"/>
      <c r="AB12" s="338"/>
      <c r="AC12" s="93"/>
      <c r="AD12" s="93"/>
      <c r="AE12" s="93"/>
      <c r="AF12" s="93"/>
    </row>
    <row r="13" spans="1:34" ht="18.95" customHeight="1" x14ac:dyDescent="0.2">
      <c r="A13" s="216" t="s">
        <v>163</v>
      </c>
      <c r="B13" s="93">
        <v>15.7</v>
      </c>
      <c r="C13" s="94">
        <v>22.6</v>
      </c>
      <c r="D13" s="93">
        <v>16.5</v>
      </c>
      <c r="E13" s="94">
        <v>21.1</v>
      </c>
      <c r="F13" s="94">
        <v>27.2</v>
      </c>
      <c r="G13" s="93">
        <v>24.5</v>
      </c>
      <c r="H13" s="94">
        <v>21.2</v>
      </c>
      <c r="I13" s="93">
        <v>20.9</v>
      </c>
      <c r="J13" s="93">
        <v>28</v>
      </c>
      <c r="K13" s="93">
        <v>26.2</v>
      </c>
      <c r="L13" s="93">
        <v>21.2</v>
      </c>
      <c r="M13" s="93">
        <v>12.3</v>
      </c>
      <c r="N13" s="93">
        <v>15.6</v>
      </c>
      <c r="O13" s="93">
        <v>15.9</v>
      </c>
      <c r="P13" s="93">
        <v>16.899999999999999</v>
      </c>
      <c r="Q13" s="94">
        <v>17.5</v>
      </c>
      <c r="R13" s="94">
        <v>15.9</v>
      </c>
      <c r="S13" s="94">
        <v>18.399999999999999</v>
      </c>
      <c r="T13" s="94">
        <v>21.8</v>
      </c>
      <c r="U13" s="94">
        <v>18.399999999999999</v>
      </c>
      <c r="V13" s="94">
        <v>20.2</v>
      </c>
      <c r="W13" s="94">
        <v>19.600000000000001</v>
      </c>
      <c r="X13" s="94">
        <v>20.6</v>
      </c>
      <c r="Y13" s="94">
        <v>21.4</v>
      </c>
      <c r="Z13" s="94">
        <v>29.3</v>
      </c>
      <c r="AA13" s="94">
        <v>29.3</v>
      </c>
      <c r="AB13" s="94">
        <v>33.700000000000003</v>
      </c>
      <c r="AC13" s="93">
        <v>24.2</v>
      </c>
      <c r="AD13" s="93">
        <v>30.1</v>
      </c>
      <c r="AE13" s="93">
        <v>26.4</v>
      </c>
      <c r="AF13" s="93">
        <v>26.9</v>
      </c>
    </row>
    <row r="14" spans="1:34" s="155" customFormat="1" ht="18.95" customHeight="1" x14ac:dyDescent="0.2">
      <c r="A14" s="216" t="s">
        <v>157</v>
      </c>
      <c r="B14" s="93">
        <v>8.6999999999999993</v>
      </c>
      <c r="C14" s="94">
        <v>10.199999999999999</v>
      </c>
      <c r="D14" s="93">
        <v>8</v>
      </c>
      <c r="E14" s="94">
        <v>13.8</v>
      </c>
      <c r="F14" s="94">
        <v>16.100000000000001</v>
      </c>
      <c r="G14" s="93">
        <v>14.9</v>
      </c>
      <c r="H14" s="94">
        <v>16.100000000000001</v>
      </c>
      <c r="I14" s="93">
        <v>14.1</v>
      </c>
      <c r="J14" s="93">
        <v>13.5</v>
      </c>
      <c r="K14" s="93">
        <v>13.8</v>
      </c>
      <c r="L14" s="93">
        <v>13.2</v>
      </c>
      <c r="M14" s="93">
        <v>11.9</v>
      </c>
      <c r="N14" s="93">
        <v>16.899999999999999</v>
      </c>
      <c r="O14" s="93">
        <v>15.8</v>
      </c>
      <c r="P14" s="93">
        <v>14.6</v>
      </c>
      <c r="Q14" s="94">
        <v>18.399999999999999</v>
      </c>
      <c r="R14" s="94">
        <v>14.8</v>
      </c>
      <c r="S14" s="94">
        <v>17.2</v>
      </c>
      <c r="T14" s="94">
        <v>16.2</v>
      </c>
      <c r="U14" s="93">
        <v>17</v>
      </c>
      <c r="V14" s="93">
        <v>18.399999999999999</v>
      </c>
      <c r="W14" s="93">
        <v>20.8</v>
      </c>
      <c r="X14" s="93">
        <v>18.100000000000001</v>
      </c>
      <c r="Y14" s="93">
        <v>20.8</v>
      </c>
      <c r="Z14" s="93">
        <v>17.399999999999999</v>
      </c>
      <c r="AA14" s="93">
        <v>16.8</v>
      </c>
      <c r="AB14" s="93">
        <v>16.2</v>
      </c>
      <c r="AC14" s="93">
        <v>15.8</v>
      </c>
      <c r="AD14" s="93">
        <v>15.4</v>
      </c>
      <c r="AE14" s="93">
        <v>12.9</v>
      </c>
      <c r="AF14" s="93">
        <v>13.1</v>
      </c>
    </row>
    <row r="15" spans="1:34" s="155" customFormat="1" ht="18.95" customHeight="1" x14ac:dyDescent="0.2">
      <c r="A15" s="216" t="s">
        <v>158</v>
      </c>
      <c r="B15" s="93">
        <v>6.9</v>
      </c>
      <c r="C15" s="94">
        <v>20.5</v>
      </c>
      <c r="D15" s="93">
        <v>28.3</v>
      </c>
      <c r="E15" s="94">
        <v>21.2</v>
      </c>
      <c r="F15" s="93">
        <v>22</v>
      </c>
      <c r="G15" s="93">
        <v>24.1</v>
      </c>
      <c r="H15" s="94">
        <v>23.9</v>
      </c>
      <c r="I15" s="93">
        <v>24.3</v>
      </c>
      <c r="J15" s="93">
        <v>23.8</v>
      </c>
      <c r="K15" s="93">
        <v>22.3</v>
      </c>
      <c r="L15" s="93">
        <v>22</v>
      </c>
      <c r="M15" s="93">
        <v>24.2</v>
      </c>
      <c r="N15" s="93">
        <v>24.1</v>
      </c>
      <c r="O15" s="93">
        <v>24.5</v>
      </c>
      <c r="P15" s="93">
        <v>24.5</v>
      </c>
      <c r="Q15" s="93">
        <v>26.2</v>
      </c>
      <c r="R15" s="93">
        <v>27.3</v>
      </c>
      <c r="S15" s="93">
        <v>25.8</v>
      </c>
      <c r="T15" s="93">
        <v>23.1</v>
      </c>
      <c r="U15" s="93">
        <v>26.5</v>
      </c>
      <c r="V15" s="93">
        <v>28.7</v>
      </c>
      <c r="W15" s="93">
        <v>28</v>
      </c>
      <c r="X15" s="93">
        <v>28.3</v>
      </c>
      <c r="Y15" s="93">
        <v>23.5</v>
      </c>
      <c r="Z15" s="93">
        <v>21.9</v>
      </c>
      <c r="AA15" s="93">
        <v>21.9</v>
      </c>
      <c r="AB15" s="93">
        <v>19.100000000000001</v>
      </c>
      <c r="AC15" s="93">
        <v>22.9</v>
      </c>
      <c r="AD15" s="93">
        <v>17.899999999999999</v>
      </c>
      <c r="AE15" s="93">
        <v>18.899999999999999</v>
      </c>
      <c r="AF15" s="93">
        <v>19.399999999999999</v>
      </c>
    </row>
    <row r="16" spans="1:34" s="155" customFormat="1" ht="18.95" customHeight="1" x14ac:dyDescent="0.2">
      <c r="A16" s="216" t="s">
        <v>159</v>
      </c>
      <c r="B16" s="93">
        <v>54.8</v>
      </c>
      <c r="C16" s="94">
        <v>34.6</v>
      </c>
      <c r="D16" s="93">
        <v>32.6</v>
      </c>
      <c r="E16" s="94">
        <v>28.1</v>
      </c>
      <c r="F16" s="94">
        <v>21.4</v>
      </c>
      <c r="G16" s="93">
        <v>21.9</v>
      </c>
      <c r="H16" s="94">
        <v>26.2</v>
      </c>
      <c r="I16" s="93">
        <v>26.2</v>
      </c>
      <c r="J16" s="93">
        <v>24.2</v>
      </c>
      <c r="K16" s="93">
        <v>26.5</v>
      </c>
      <c r="L16" s="93">
        <v>30.2</v>
      </c>
      <c r="M16" s="93">
        <v>41.4</v>
      </c>
      <c r="N16" s="93">
        <v>29.7</v>
      </c>
      <c r="O16" s="93">
        <v>29.4</v>
      </c>
      <c r="P16" s="93">
        <v>27.2</v>
      </c>
      <c r="Q16" s="94">
        <v>22.9</v>
      </c>
      <c r="R16" s="94">
        <v>23.9</v>
      </c>
      <c r="S16" s="94">
        <v>21.5</v>
      </c>
      <c r="T16" s="94">
        <v>21.6</v>
      </c>
      <c r="U16" s="94">
        <v>22.9</v>
      </c>
      <c r="V16" s="94">
        <v>20.100000000000001</v>
      </c>
      <c r="W16" s="94">
        <v>19.5</v>
      </c>
      <c r="X16" s="94">
        <v>18</v>
      </c>
      <c r="Y16" s="94">
        <v>20</v>
      </c>
      <c r="Z16" s="94">
        <v>17.2</v>
      </c>
      <c r="AA16" s="94">
        <v>17</v>
      </c>
      <c r="AB16" s="94">
        <v>15</v>
      </c>
      <c r="AC16" s="93">
        <v>22.3</v>
      </c>
      <c r="AD16" s="93">
        <v>21.9</v>
      </c>
      <c r="AE16" s="93">
        <v>26.6</v>
      </c>
      <c r="AF16" s="93">
        <v>24.7</v>
      </c>
    </row>
    <row r="17" spans="1:34" ht="18.95" customHeight="1" x14ac:dyDescent="0.2">
      <c r="A17" s="216" t="s">
        <v>160</v>
      </c>
      <c r="B17" s="93">
        <v>13.6</v>
      </c>
      <c r="C17" s="94">
        <v>12.1</v>
      </c>
      <c r="D17" s="93">
        <v>14.6</v>
      </c>
      <c r="E17" s="94">
        <v>12.2</v>
      </c>
      <c r="F17" s="94">
        <v>11.8</v>
      </c>
      <c r="G17" s="93">
        <v>14.5</v>
      </c>
      <c r="H17" s="94">
        <v>12.6</v>
      </c>
      <c r="I17" s="93">
        <v>14.5</v>
      </c>
      <c r="J17" s="93">
        <v>10.5</v>
      </c>
      <c r="K17" s="93">
        <v>11.3</v>
      </c>
      <c r="L17" s="93">
        <v>13.4</v>
      </c>
      <c r="M17" s="93">
        <v>10.3</v>
      </c>
      <c r="N17" s="93">
        <v>13.6</v>
      </c>
      <c r="O17" s="93">
        <v>14.2</v>
      </c>
      <c r="P17" s="93">
        <v>16.8</v>
      </c>
      <c r="Q17" s="93">
        <v>15</v>
      </c>
      <c r="R17" s="93">
        <v>18</v>
      </c>
      <c r="S17" s="93">
        <v>16.899999999999999</v>
      </c>
      <c r="T17" s="93">
        <v>17.399999999999999</v>
      </c>
      <c r="U17" s="93">
        <v>15.2</v>
      </c>
      <c r="V17" s="93">
        <v>12.6</v>
      </c>
      <c r="W17" s="93">
        <v>12.1</v>
      </c>
      <c r="X17" s="93">
        <v>14.9</v>
      </c>
      <c r="Y17" s="93">
        <v>14.3</v>
      </c>
      <c r="Z17" s="93">
        <v>14.1</v>
      </c>
      <c r="AA17" s="93">
        <v>14.9</v>
      </c>
      <c r="AB17" s="93">
        <v>16.100000000000001</v>
      </c>
      <c r="AC17" s="93">
        <v>14.8</v>
      </c>
      <c r="AD17" s="93">
        <v>14.8</v>
      </c>
      <c r="AE17" s="93">
        <v>15.2</v>
      </c>
      <c r="AF17" s="93">
        <v>15.9</v>
      </c>
      <c r="AH17" s="455"/>
    </row>
    <row r="18" spans="1:34" ht="18.95" customHeight="1" x14ac:dyDescent="0.2">
      <c r="A18" s="216" t="s">
        <v>161</v>
      </c>
      <c r="B18" s="93">
        <v>3</v>
      </c>
      <c r="C18" s="93">
        <v>2.087804878048781</v>
      </c>
      <c r="D18" s="93">
        <v>2.2862190812720851</v>
      </c>
      <c r="E18" s="93">
        <v>1.8490566037735841</v>
      </c>
      <c r="F18" s="93">
        <v>1.0727272727272732</v>
      </c>
      <c r="G18" s="93">
        <v>1.2780082987551868</v>
      </c>
      <c r="H18" s="93">
        <v>1.5355648535564859</v>
      </c>
      <c r="I18" s="93">
        <v>1.6378600823045268</v>
      </c>
      <c r="J18" s="93">
        <v>1.2731092436974789</v>
      </c>
      <c r="K18" s="93">
        <v>1.3901345291479823</v>
      </c>
      <c r="L18" s="93">
        <v>1.8090909090909091</v>
      </c>
      <c r="M18" s="93">
        <v>2.7066115702479339</v>
      </c>
      <c r="N18" s="93">
        <v>1.8879668049792533</v>
      </c>
      <c r="O18" s="93">
        <v>1.9142857142857139</v>
      </c>
      <c r="P18" s="93">
        <v>1.8244897959183675</v>
      </c>
      <c r="Q18" s="93">
        <v>1.5038167938931299</v>
      </c>
      <c r="R18" s="93">
        <v>1.7545787545787546</v>
      </c>
      <c r="S18" s="93">
        <v>1.4612403100775198</v>
      </c>
      <c r="T18" s="93">
        <v>1.2857142857142856</v>
      </c>
      <c r="U18" s="93">
        <v>1.5283018867924527</v>
      </c>
      <c r="V18" s="93">
        <v>1.3554006968641121</v>
      </c>
      <c r="W18" s="93">
        <v>1.2535714285714283</v>
      </c>
      <c r="X18" s="93">
        <v>1.27208480565371</v>
      </c>
      <c r="Y18" s="93">
        <v>1.0553191489361702</v>
      </c>
      <c r="Z18" s="93">
        <v>0.65753424657534232</v>
      </c>
      <c r="AA18" s="93">
        <v>0.67579908675799039</v>
      </c>
      <c r="AB18" s="93">
        <v>0.16753926701570621</v>
      </c>
      <c r="AC18" s="167">
        <v>1.2270742358078603</v>
      </c>
      <c r="AD18" s="167">
        <v>0.67597765363128504</v>
      </c>
      <c r="AE18" s="167">
        <v>1.3280423280423281</v>
      </c>
      <c r="AF18" s="167">
        <v>1.2113402061855667</v>
      </c>
    </row>
    <row r="19" spans="1:34" s="156" customFormat="1" ht="18.95" customHeight="1" x14ac:dyDescent="0.2">
      <c r="A19" s="478" t="s">
        <v>164</v>
      </c>
      <c r="B19" s="478"/>
      <c r="C19" s="478"/>
      <c r="D19" s="478"/>
      <c r="E19" s="478"/>
      <c r="F19" s="478"/>
      <c r="G19" s="478"/>
      <c r="H19" s="478"/>
      <c r="I19" s="478"/>
      <c r="J19" s="185"/>
      <c r="K19" s="172"/>
      <c r="L19" s="172"/>
      <c r="M19" s="172"/>
      <c r="N19" s="172"/>
      <c r="O19" s="172"/>
      <c r="P19" s="172"/>
      <c r="Q19" s="339"/>
      <c r="R19" s="339"/>
      <c r="S19" s="339"/>
      <c r="T19" s="339"/>
      <c r="U19" s="339"/>
      <c r="V19" s="339"/>
      <c r="W19" s="339"/>
      <c r="X19" s="339"/>
      <c r="Y19" s="339"/>
      <c r="Z19" s="339"/>
      <c r="AA19" s="339"/>
      <c r="AB19" s="339"/>
      <c r="AC19" s="93"/>
      <c r="AD19" s="93"/>
      <c r="AE19" s="93"/>
      <c r="AF19" s="93"/>
    </row>
    <row r="20" spans="1:34" ht="18.95" customHeight="1" x14ac:dyDescent="0.2">
      <c r="A20" s="216" t="s">
        <v>165</v>
      </c>
      <c r="B20" s="93">
        <v>8</v>
      </c>
      <c r="C20" s="93">
        <v>9.6999999999999993</v>
      </c>
      <c r="D20" s="93">
        <v>7.9</v>
      </c>
      <c r="E20" s="93">
        <v>8.8000000000000007</v>
      </c>
      <c r="F20" s="93">
        <v>10.8</v>
      </c>
      <c r="G20" s="93">
        <v>10.3</v>
      </c>
      <c r="H20" s="93">
        <v>15</v>
      </c>
      <c r="I20" s="93">
        <v>16.899999999999999</v>
      </c>
      <c r="J20" s="93">
        <v>14.7</v>
      </c>
      <c r="K20" s="93">
        <v>10.4</v>
      </c>
      <c r="L20" s="93">
        <v>9</v>
      </c>
      <c r="M20" s="93">
        <v>9.9</v>
      </c>
      <c r="N20" s="93">
        <v>10</v>
      </c>
      <c r="O20" s="93">
        <v>8.5</v>
      </c>
      <c r="P20" s="93">
        <v>9.6</v>
      </c>
      <c r="Q20" s="93">
        <v>13.5</v>
      </c>
      <c r="R20" s="93">
        <v>8.9</v>
      </c>
      <c r="S20" s="93">
        <v>12.2</v>
      </c>
      <c r="T20" s="93">
        <v>12.3</v>
      </c>
      <c r="U20" s="93">
        <v>11.2</v>
      </c>
      <c r="V20" s="93">
        <v>12.7</v>
      </c>
      <c r="W20" s="93">
        <v>11.6</v>
      </c>
      <c r="X20" s="93">
        <v>14</v>
      </c>
      <c r="Y20" s="93">
        <v>12.8</v>
      </c>
      <c r="Z20" s="93">
        <v>10.5</v>
      </c>
      <c r="AA20" s="93">
        <v>12.9</v>
      </c>
      <c r="AB20" s="93">
        <v>12.7</v>
      </c>
      <c r="AC20" s="93">
        <v>13.2</v>
      </c>
      <c r="AD20" s="93">
        <v>11.8</v>
      </c>
      <c r="AE20" s="93">
        <v>10.9</v>
      </c>
      <c r="AF20" s="93">
        <v>10.4</v>
      </c>
    </row>
    <row r="21" spans="1:34" ht="18.95" customHeight="1" x14ac:dyDescent="0.2">
      <c r="A21" s="216" t="s">
        <v>166</v>
      </c>
      <c r="B21" s="93">
        <v>14</v>
      </c>
      <c r="C21" s="93">
        <v>13</v>
      </c>
      <c r="D21" s="93">
        <v>21.5</v>
      </c>
      <c r="E21" s="93">
        <v>18.100000000000001</v>
      </c>
      <c r="F21" s="93">
        <v>21.8</v>
      </c>
      <c r="G21" s="93">
        <v>22.5</v>
      </c>
      <c r="H21" s="93">
        <v>23.7</v>
      </c>
      <c r="I21" s="93">
        <v>23</v>
      </c>
      <c r="J21" s="93">
        <v>21.7</v>
      </c>
      <c r="K21" s="93">
        <v>24.3</v>
      </c>
      <c r="L21" s="93">
        <v>26.6</v>
      </c>
      <c r="M21" s="93">
        <v>26.2</v>
      </c>
      <c r="N21" s="93">
        <v>22.7</v>
      </c>
      <c r="O21" s="93">
        <v>23.3</v>
      </c>
      <c r="P21" s="93">
        <v>28.7</v>
      </c>
      <c r="Q21" s="94">
        <v>24.3</v>
      </c>
      <c r="R21" s="94">
        <v>22.1</v>
      </c>
      <c r="S21" s="94">
        <v>25.9</v>
      </c>
      <c r="T21" s="94">
        <v>23.7</v>
      </c>
      <c r="U21" s="94">
        <v>24.8</v>
      </c>
      <c r="V21" s="94">
        <v>23.4</v>
      </c>
      <c r="W21" s="94">
        <v>31.1</v>
      </c>
      <c r="X21" s="94">
        <v>27.9</v>
      </c>
      <c r="Y21" s="94">
        <v>24.2</v>
      </c>
      <c r="Z21" s="94">
        <v>25.1</v>
      </c>
      <c r="AA21" s="94">
        <v>25.7</v>
      </c>
      <c r="AB21" s="94">
        <v>23.8</v>
      </c>
      <c r="AC21" s="93">
        <v>25.5</v>
      </c>
      <c r="AD21" s="93">
        <v>23.9</v>
      </c>
      <c r="AE21" s="93">
        <v>22</v>
      </c>
      <c r="AF21" s="93">
        <v>20.399999999999999</v>
      </c>
    </row>
    <row r="22" spans="1:34" ht="18.95" customHeight="1" x14ac:dyDescent="0.2">
      <c r="A22" s="216" t="s">
        <v>167</v>
      </c>
      <c r="B22" s="93">
        <v>65.099999999999994</v>
      </c>
      <c r="C22" s="93">
        <v>65.400000000000006</v>
      </c>
      <c r="D22" s="93">
        <v>55.2</v>
      </c>
      <c r="E22" s="93">
        <v>58.4</v>
      </c>
      <c r="F22" s="93">
        <v>53.4</v>
      </c>
      <c r="G22" s="93">
        <v>51.1</v>
      </c>
      <c r="H22" s="93">
        <v>43.5</v>
      </c>
      <c r="I22" s="93">
        <v>46</v>
      </c>
      <c r="J22" s="93">
        <v>47.1</v>
      </c>
      <c r="K22" s="93">
        <v>49.5</v>
      </c>
      <c r="L22" s="93">
        <v>49.6</v>
      </c>
      <c r="M22" s="93">
        <v>46</v>
      </c>
      <c r="N22" s="93">
        <v>50.3</v>
      </c>
      <c r="O22" s="93">
        <v>48.3</v>
      </c>
      <c r="P22" s="93">
        <v>44.5</v>
      </c>
      <c r="Q22" s="93">
        <v>45.5</v>
      </c>
      <c r="R22" s="93">
        <v>48.2</v>
      </c>
      <c r="S22" s="93">
        <v>43.8</v>
      </c>
      <c r="T22" s="93">
        <v>43.7</v>
      </c>
      <c r="U22" s="93">
        <v>42.7</v>
      </c>
      <c r="V22" s="93">
        <v>44</v>
      </c>
      <c r="W22" s="93">
        <v>39.700000000000003</v>
      </c>
      <c r="X22" s="93">
        <v>38.799999999999997</v>
      </c>
      <c r="Y22" s="93">
        <v>44.2</v>
      </c>
      <c r="Z22" s="93">
        <v>46.1</v>
      </c>
      <c r="AA22" s="93">
        <v>42.8</v>
      </c>
      <c r="AB22" s="93">
        <v>42.1</v>
      </c>
      <c r="AC22" s="93">
        <v>45.1</v>
      </c>
      <c r="AD22" s="93">
        <v>46.4</v>
      </c>
      <c r="AE22" s="93">
        <v>50.4</v>
      </c>
      <c r="AF22" s="93">
        <v>48.4</v>
      </c>
    </row>
    <row r="23" spans="1:34" s="155" customFormat="1" ht="18.95" customHeight="1" x14ac:dyDescent="0.2">
      <c r="A23" s="217" t="s">
        <v>168</v>
      </c>
      <c r="B23" s="170">
        <v>12.5</v>
      </c>
      <c r="C23" s="170">
        <v>11.9</v>
      </c>
      <c r="D23" s="170">
        <v>15.3</v>
      </c>
      <c r="E23" s="170">
        <v>14.7</v>
      </c>
      <c r="F23" s="170">
        <v>14.1</v>
      </c>
      <c r="G23" s="170">
        <v>16.100000000000001</v>
      </c>
      <c r="H23" s="170">
        <v>17.8</v>
      </c>
      <c r="I23" s="170">
        <v>14.1</v>
      </c>
      <c r="J23" s="170">
        <v>16.399999999999999</v>
      </c>
      <c r="K23" s="167">
        <v>15.9</v>
      </c>
      <c r="L23" s="167">
        <v>14.7</v>
      </c>
      <c r="M23" s="167">
        <v>17.899999999999999</v>
      </c>
      <c r="N23" s="167">
        <v>16.899999999999999</v>
      </c>
      <c r="O23" s="167">
        <v>19.8</v>
      </c>
      <c r="P23" s="167">
        <v>17</v>
      </c>
      <c r="Q23" s="167">
        <v>17</v>
      </c>
      <c r="R23" s="167">
        <v>17</v>
      </c>
      <c r="S23" s="167">
        <v>17.899999999999999</v>
      </c>
      <c r="T23" s="167">
        <v>20.2</v>
      </c>
      <c r="U23" s="167">
        <v>21.3</v>
      </c>
      <c r="V23" s="167">
        <v>19.7</v>
      </c>
      <c r="W23" s="167">
        <v>17.600000000000001</v>
      </c>
      <c r="X23" s="167">
        <v>19.100000000000001</v>
      </c>
      <c r="Y23" s="167">
        <v>18.8</v>
      </c>
      <c r="Z23" s="167">
        <v>18.2</v>
      </c>
      <c r="AA23" s="167">
        <v>18.7</v>
      </c>
      <c r="AB23" s="167">
        <v>21.5</v>
      </c>
      <c r="AC23" s="167">
        <v>16.2</v>
      </c>
      <c r="AD23" s="167">
        <v>18</v>
      </c>
      <c r="AE23" s="167">
        <v>16.7</v>
      </c>
      <c r="AF23" s="167">
        <v>20.9</v>
      </c>
      <c r="AH23" s="457"/>
    </row>
    <row r="24" spans="1:34" s="156" customFormat="1" ht="18.95" customHeight="1" x14ac:dyDescent="0.2">
      <c r="A24" s="476" t="s">
        <v>169</v>
      </c>
      <c r="B24" s="476"/>
      <c r="C24" s="476"/>
      <c r="D24" s="476"/>
      <c r="E24" s="476"/>
      <c r="F24" s="476"/>
      <c r="G24" s="476"/>
      <c r="H24" s="476"/>
      <c r="I24" s="476"/>
      <c r="J24" s="186"/>
      <c r="K24" s="93"/>
      <c r="L24" s="93"/>
      <c r="M24" s="93"/>
      <c r="N24" s="93"/>
      <c r="O24" s="93"/>
      <c r="P24" s="93"/>
      <c r="Q24" s="94"/>
      <c r="R24" s="94"/>
      <c r="S24" s="94"/>
      <c r="T24" s="94"/>
      <c r="U24" s="94"/>
      <c r="V24" s="94"/>
      <c r="W24" s="94"/>
      <c r="X24" s="94"/>
      <c r="Y24" s="342"/>
      <c r="Z24" s="342"/>
      <c r="AA24" s="342"/>
      <c r="AB24" s="342"/>
      <c r="AC24" s="93"/>
      <c r="AD24" s="93"/>
      <c r="AE24" s="93"/>
      <c r="AF24" s="93"/>
    </row>
    <row r="25" spans="1:34" ht="18.95" customHeight="1" x14ac:dyDescent="0.2">
      <c r="A25" s="216" t="s">
        <v>170</v>
      </c>
      <c r="B25" s="93">
        <v>45.7</v>
      </c>
      <c r="C25" s="93">
        <v>45.8</v>
      </c>
      <c r="D25" s="93">
        <v>45.3</v>
      </c>
      <c r="E25" s="93">
        <v>46.2</v>
      </c>
      <c r="F25" s="93">
        <v>44.7</v>
      </c>
      <c r="G25" s="93">
        <v>40</v>
      </c>
      <c r="H25" s="93">
        <v>38.299999999999997</v>
      </c>
      <c r="I25" s="93">
        <v>42.9</v>
      </c>
      <c r="J25" s="93">
        <v>48.2</v>
      </c>
      <c r="K25" s="93">
        <v>43.2</v>
      </c>
      <c r="L25" s="93">
        <v>46.5</v>
      </c>
      <c r="M25" s="93">
        <v>40.200000000000003</v>
      </c>
      <c r="N25" s="93">
        <v>45.6</v>
      </c>
      <c r="O25" s="93">
        <v>42.3</v>
      </c>
      <c r="P25" s="93">
        <v>43.3</v>
      </c>
      <c r="Q25" s="93">
        <v>43.8</v>
      </c>
      <c r="R25" s="93">
        <v>44.1</v>
      </c>
      <c r="S25" s="93">
        <v>41.7</v>
      </c>
      <c r="T25" s="93">
        <v>46.7</v>
      </c>
      <c r="U25" s="93">
        <v>40.700000000000003</v>
      </c>
      <c r="V25" s="93">
        <v>40.200000000000003</v>
      </c>
      <c r="W25" s="93">
        <v>39.200000000000003</v>
      </c>
      <c r="X25" s="93">
        <v>39.200000000000003</v>
      </c>
      <c r="Y25" s="93">
        <v>36.1</v>
      </c>
      <c r="Z25" s="93">
        <v>40.200000000000003</v>
      </c>
      <c r="AA25" s="93">
        <v>35.299999999999997</v>
      </c>
      <c r="AB25" s="93">
        <v>32.299999999999997</v>
      </c>
      <c r="AC25" s="93">
        <v>37.9</v>
      </c>
      <c r="AD25" s="93">
        <v>35.799999999999997</v>
      </c>
      <c r="AE25" s="93">
        <v>40.799999999999997</v>
      </c>
      <c r="AF25" s="93">
        <v>40.799999999999997</v>
      </c>
    </row>
    <row r="26" spans="1:34" ht="18.95" customHeight="1" x14ac:dyDescent="0.2">
      <c r="A26" s="216" t="s">
        <v>171</v>
      </c>
      <c r="B26" s="93">
        <v>20.5</v>
      </c>
      <c r="C26" s="93">
        <v>17.7</v>
      </c>
      <c r="D26" s="93">
        <v>21.4</v>
      </c>
      <c r="E26" s="93">
        <v>14.7</v>
      </c>
      <c r="F26" s="93">
        <v>14.8</v>
      </c>
      <c r="G26" s="93">
        <v>17.899999999999999</v>
      </c>
      <c r="H26" s="93">
        <v>22.7</v>
      </c>
      <c r="I26" s="93">
        <v>19.399999999999999</v>
      </c>
      <c r="J26" s="93">
        <v>16.8</v>
      </c>
      <c r="K26" s="93">
        <v>13.3</v>
      </c>
      <c r="L26" s="93">
        <v>17</v>
      </c>
      <c r="M26" s="93">
        <v>18.899999999999999</v>
      </c>
      <c r="N26" s="93">
        <v>16.100000000000001</v>
      </c>
      <c r="O26" s="93">
        <v>18.899999999999999</v>
      </c>
      <c r="P26" s="93">
        <v>15.5</v>
      </c>
      <c r="Q26" s="93">
        <v>16.7</v>
      </c>
      <c r="R26" s="93">
        <v>13.3</v>
      </c>
      <c r="S26" s="93">
        <v>16.899999999999999</v>
      </c>
      <c r="T26" s="93">
        <v>15.1</v>
      </c>
      <c r="U26" s="93">
        <v>16.600000000000001</v>
      </c>
      <c r="V26" s="93">
        <v>15.4</v>
      </c>
      <c r="W26" s="93">
        <v>18.5</v>
      </c>
      <c r="X26" s="93">
        <v>16.899999999999999</v>
      </c>
      <c r="Y26" s="93">
        <v>19</v>
      </c>
      <c r="Z26" s="93">
        <v>15.3</v>
      </c>
      <c r="AA26" s="93">
        <v>17.3</v>
      </c>
      <c r="AB26" s="93">
        <v>17.399999999999999</v>
      </c>
      <c r="AC26" s="93">
        <v>15.5</v>
      </c>
      <c r="AD26" s="93">
        <v>16.600000000000001</v>
      </c>
      <c r="AE26" s="93">
        <v>15.7</v>
      </c>
      <c r="AF26" s="93">
        <v>17.3</v>
      </c>
    </row>
    <row r="27" spans="1:34" ht="18.95" customHeight="1" x14ac:dyDescent="0.2">
      <c r="A27" s="216" t="s">
        <v>172</v>
      </c>
      <c r="B27" s="93">
        <v>13.9</v>
      </c>
      <c r="C27" s="93">
        <v>16.2</v>
      </c>
      <c r="D27" s="93">
        <v>12.6</v>
      </c>
      <c r="E27" s="93">
        <v>18.2</v>
      </c>
      <c r="F27" s="93">
        <v>20.2</v>
      </c>
      <c r="G27" s="93">
        <v>17.2</v>
      </c>
      <c r="H27" s="93">
        <v>17</v>
      </c>
      <c r="I27" s="93">
        <v>18.7</v>
      </c>
      <c r="J27" s="93">
        <v>17.2</v>
      </c>
      <c r="K27" s="93">
        <v>21.6</v>
      </c>
      <c r="L27" s="93">
        <v>19.899999999999999</v>
      </c>
      <c r="M27" s="93">
        <v>20.8</v>
      </c>
      <c r="N27" s="93">
        <v>17.7</v>
      </c>
      <c r="O27" s="93">
        <v>17.8</v>
      </c>
      <c r="P27" s="93">
        <v>18.899999999999999</v>
      </c>
      <c r="Q27" s="93">
        <v>18.2</v>
      </c>
      <c r="R27" s="93">
        <v>17.600000000000001</v>
      </c>
      <c r="S27" s="93">
        <v>19.8</v>
      </c>
      <c r="T27" s="93">
        <v>15.9</v>
      </c>
      <c r="U27" s="93">
        <v>21.8</v>
      </c>
      <c r="V27" s="93">
        <v>20.9</v>
      </c>
      <c r="W27" s="93">
        <v>22.9</v>
      </c>
      <c r="X27" s="93">
        <v>19.2</v>
      </c>
      <c r="Y27" s="93">
        <v>19.399999999999999</v>
      </c>
      <c r="Z27" s="93">
        <v>19.100000000000001</v>
      </c>
      <c r="AA27" s="93">
        <v>23.4</v>
      </c>
      <c r="AB27" s="93">
        <v>20.9</v>
      </c>
      <c r="AC27" s="93">
        <v>23.8</v>
      </c>
      <c r="AD27" s="93">
        <v>24</v>
      </c>
      <c r="AE27" s="93">
        <v>21.8</v>
      </c>
      <c r="AF27" s="93">
        <v>18.899999999999999</v>
      </c>
    </row>
    <row r="28" spans="1:34" ht="18.95" customHeight="1" x14ac:dyDescent="0.2">
      <c r="A28" s="216" t="s">
        <v>160</v>
      </c>
      <c r="B28" s="101">
        <v>19.2</v>
      </c>
      <c r="C28" s="101">
        <v>20</v>
      </c>
      <c r="D28" s="101">
        <v>20.7</v>
      </c>
      <c r="E28" s="101">
        <v>20.9</v>
      </c>
      <c r="F28" s="101">
        <v>20.100000000000001</v>
      </c>
      <c r="G28" s="101">
        <v>24.9</v>
      </c>
      <c r="H28" s="101">
        <v>21.9</v>
      </c>
      <c r="I28" s="101">
        <v>18.899999999999999</v>
      </c>
      <c r="J28" s="101">
        <v>17.8</v>
      </c>
      <c r="K28" s="93">
        <v>21.8</v>
      </c>
      <c r="L28" s="93">
        <v>16.600000000000001</v>
      </c>
      <c r="M28" s="93">
        <v>18.100000000000001</v>
      </c>
      <c r="N28" s="93">
        <v>19.399999999999999</v>
      </c>
      <c r="O28" s="93">
        <v>20.7</v>
      </c>
      <c r="P28" s="93">
        <v>22.3</v>
      </c>
      <c r="Q28" s="93">
        <v>21.1</v>
      </c>
      <c r="R28" s="93">
        <v>24.6</v>
      </c>
      <c r="S28" s="93">
        <v>21.4</v>
      </c>
      <c r="T28" s="93">
        <v>22.2</v>
      </c>
      <c r="U28" s="93">
        <v>20.9</v>
      </c>
      <c r="V28" s="93">
        <v>23.4</v>
      </c>
      <c r="W28" s="93">
        <v>19.5</v>
      </c>
      <c r="X28" s="93">
        <v>24.7</v>
      </c>
      <c r="Y28" s="93">
        <v>25.5</v>
      </c>
      <c r="Z28" s="93">
        <v>25.2</v>
      </c>
      <c r="AA28" s="93">
        <v>24</v>
      </c>
      <c r="AB28" s="93">
        <v>29.4</v>
      </c>
      <c r="AC28" s="167">
        <v>22.6</v>
      </c>
      <c r="AD28" s="167">
        <v>23.6</v>
      </c>
      <c r="AE28" s="167">
        <v>21.7</v>
      </c>
      <c r="AF28" s="167">
        <v>22.9</v>
      </c>
      <c r="AH28" s="455"/>
    </row>
    <row r="29" spans="1:34" s="156" customFormat="1" ht="18.95" customHeight="1" x14ac:dyDescent="0.2">
      <c r="A29" s="478" t="s">
        <v>173</v>
      </c>
      <c r="B29" s="478"/>
      <c r="C29" s="478"/>
      <c r="D29" s="478"/>
      <c r="E29" s="478"/>
      <c r="F29" s="478"/>
      <c r="G29" s="478"/>
      <c r="H29" s="478"/>
      <c r="I29" s="478"/>
      <c r="J29" s="185"/>
      <c r="K29" s="166"/>
      <c r="L29" s="166"/>
      <c r="M29" s="166"/>
      <c r="N29" s="166"/>
      <c r="O29" s="166"/>
      <c r="P29" s="166"/>
      <c r="Q29" s="340"/>
      <c r="R29" s="340"/>
      <c r="S29" s="340"/>
      <c r="T29" s="340"/>
      <c r="U29" s="340"/>
      <c r="V29" s="340"/>
      <c r="W29" s="340"/>
      <c r="X29" s="340"/>
      <c r="Y29" s="364"/>
      <c r="Z29" s="364"/>
      <c r="AA29" s="364"/>
      <c r="AB29" s="364"/>
      <c r="AC29" s="93"/>
      <c r="AD29" s="93"/>
      <c r="AE29" s="93"/>
      <c r="AF29" s="93"/>
    </row>
    <row r="30" spans="1:34" ht="18.95" customHeight="1" x14ac:dyDescent="0.2">
      <c r="A30" s="216" t="s">
        <v>174</v>
      </c>
      <c r="B30" s="96">
        <v>36.200000000000003</v>
      </c>
      <c r="C30" s="94">
        <v>34.299999999999997</v>
      </c>
      <c r="D30" s="94">
        <v>29.4</v>
      </c>
      <c r="E30" s="93">
        <v>33</v>
      </c>
      <c r="F30" s="93">
        <v>25.6</v>
      </c>
      <c r="G30" s="96">
        <v>31.1</v>
      </c>
      <c r="H30" s="94">
        <v>27.6</v>
      </c>
      <c r="I30" s="94">
        <v>27.5</v>
      </c>
      <c r="J30" s="94">
        <v>24.1</v>
      </c>
      <c r="K30" s="93">
        <v>27.6</v>
      </c>
      <c r="L30" s="93">
        <v>29.8</v>
      </c>
      <c r="M30" s="93">
        <v>23.9</v>
      </c>
      <c r="N30" s="93">
        <v>27.3</v>
      </c>
      <c r="O30" s="93">
        <v>26.2</v>
      </c>
      <c r="P30" s="93">
        <v>27.5</v>
      </c>
      <c r="Q30" s="94">
        <v>28.1</v>
      </c>
      <c r="R30" s="94">
        <v>27.4</v>
      </c>
      <c r="S30" s="94">
        <v>29.7</v>
      </c>
      <c r="T30" s="94">
        <v>29.6</v>
      </c>
      <c r="U30" s="94">
        <v>29.1</v>
      </c>
      <c r="V30" s="94">
        <v>27.5</v>
      </c>
      <c r="W30" s="94">
        <v>23.3</v>
      </c>
      <c r="X30" s="94">
        <v>25.1</v>
      </c>
      <c r="Y30" s="94">
        <v>26</v>
      </c>
      <c r="Z30" s="94">
        <v>27.2</v>
      </c>
      <c r="AA30" s="94">
        <v>25.1</v>
      </c>
      <c r="AB30" s="94">
        <v>24.7</v>
      </c>
      <c r="AC30" s="93">
        <v>23.9</v>
      </c>
      <c r="AD30" s="93">
        <v>28.8</v>
      </c>
      <c r="AE30" s="93">
        <v>26.6</v>
      </c>
      <c r="AF30" s="93">
        <v>31.5</v>
      </c>
    </row>
    <row r="31" spans="1:34" ht="18.95" customHeight="1" x14ac:dyDescent="0.2">
      <c r="A31" s="216" t="s">
        <v>175</v>
      </c>
      <c r="B31" s="96">
        <v>24</v>
      </c>
      <c r="C31" s="94">
        <v>25.5</v>
      </c>
      <c r="D31" s="94">
        <v>28.5</v>
      </c>
      <c r="E31" s="94">
        <v>22.1</v>
      </c>
      <c r="F31" s="93">
        <v>27.2</v>
      </c>
      <c r="G31" s="96">
        <v>18.8</v>
      </c>
      <c r="H31" s="94">
        <v>21.9</v>
      </c>
      <c r="I31" s="94">
        <v>24.3</v>
      </c>
      <c r="J31" s="94">
        <v>26.6</v>
      </c>
      <c r="K31" s="93">
        <v>26.2</v>
      </c>
      <c r="L31" s="93">
        <v>28</v>
      </c>
      <c r="M31" s="93">
        <v>23.2</v>
      </c>
      <c r="N31" s="93">
        <v>25</v>
      </c>
      <c r="O31" s="93">
        <v>27</v>
      </c>
      <c r="P31" s="93">
        <v>25</v>
      </c>
      <c r="Q31" s="94">
        <v>27.6</v>
      </c>
      <c r="R31" s="94">
        <v>23</v>
      </c>
      <c r="S31" s="94">
        <v>21.9</v>
      </c>
      <c r="T31" s="94">
        <v>24.2</v>
      </c>
      <c r="U31" s="94">
        <v>23.1</v>
      </c>
      <c r="V31" s="94">
        <v>25.8</v>
      </c>
      <c r="W31" s="94">
        <v>26.5</v>
      </c>
      <c r="X31" s="94">
        <v>24.3</v>
      </c>
      <c r="Y31" s="94">
        <v>24.3</v>
      </c>
      <c r="Z31" s="94">
        <v>26.2</v>
      </c>
      <c r="AA31" s="94">
        <v>24.5</v>
      </c>
      <c r="AB31" s="94">
        <v>24.3</v>
      </c>
      <c r="AC31" s="93">
        <v>23.5</v>
      </c>
      <c r="AD31" s="93">
        <v>21.7</v>
      </c>
      <c r="AE31" s="93">
        <v>23.6</v>
      </c>
      <c r="AF31" s="93">
        <v>23.3</v>
      </c>
    </row>
    <row r="32" spans="1:34" ht="18.95" customHeight="1" x14ac:dyDescent="0.2">
      <c r="A32" s="216" t="s">
        <v>176</v>
      </c>
      <c r="B32" s="96">
        <v>10.199999999999999</v>
      </c>
      <c r="C32" s="94">
        <v>13.5</v>
      </c>
      <c r="D32" s="94">
        <v>14.3</v>
      </c>
      <c r="E32" s="94">
        <v>14.8</v>
      </c>
      <c r="F32" s="93">
        <v>14.3</v>
      </c>
      <c r="G32" s="96">
        <v>13.6</v>
      </c>
      <c r="H32" s="94">
        <v>13.1</v>
      </c>
      <c r="I32" s="94">
        <v>14.9</v>
      </c>
      <c r="J32" s="94">
        <v>12.4</v>
      </c>
      <c r="K32" s="93">
        <v>15.3</v>
      </c>
      <c r="L32" s="93">
        <v>16.399999999999999</v>
      </c>
      <c r="M32" s="93">
        <v>19.3</v>
      </c>
      <c r="N32" s="93">
        <v>17</v>
      </c>
      <c r="O32" s="93">
        <v>18.600000000000001</v>
      </c>
      <c r="P32" s="93">
        <v>15</v>
      </c>
      <c r="Q32" s="94">
        <v>15.6</v>
      </c>
      <c r="R32" s="94">
        <v>15.8</v>
      </c>
      <c r="S32" s="94">
        <v>18.600000000000001</v>
      </c>
      <c r="T32" s="94">
        <v>17.2</v>
      </c>
      <c r="U32" s="94">
        <v>20.2</v>
      </c>
      <c r="V32" s="94">
        <v>20.100000000000001</v>
      </c>
      <c r="W32" s="94">
        <v>22.7</v>
      </c>
      <c r="X32" s="94">
        <v>20.100000000000001</v>
      </c>
      <c r="Y32" s="94">
        <v>17.7</v>
      </c>
      <c r="Z32" s="94">
        <v>16.2</v>
      </c>
      <c r="AA32" s="94">
        <v>21.7</v>
      </c>
      <c r="AB32" s="94">
        <v>19.600000000000001</v>
      </c>
      <c r="AC32" s="93">
        <v>19.8</v>
      </c>
      <c r="AD32" s="93">
        <v>16.3</v>
      </c>
      <c r="AE32" s="93">
        <v>18.100000000000001</v>
      </c>
      <c r="AF32" s="93">
        <v>15.4</v>
      </c>
    </row>
    <row r="33" spans="1:39" ht="18.95" customHeight="1" x14ac:dyDescent="0.2">
      <c r="A33" s="216" t="s">
        <v>177</v>
      </c>
      <c r="B33" s="96">
        <v>6</v>
      </c>
      <c r="C33" s="94">
        <v>6.1</v>
      </c>
      <c r="D33" s="94">
        <v>5.4</v>
      </c>
      <c r="E33" s="93">
        <v>11</v>
      </c>
      <c r="F33" s="93">
        <v>10.4</v>
      </c>
      <c r="G33" s="96">
        <v>9.6</v>
      </c>
      <c r="H33" s="94">
        <v>10.3</v>
      </c>
      <c r="I33" s="94">
        <v>8.8000000000000007</v>
      </c>
      <c r="J33" s="94">
        <v>11.5</v>
      </c>
      <c r="K33" s="93">
        <v>9.1999999999999993</v>
      </c>
      <c r="L33" s="93">
        <v>7</v>
      </c>
      <c r="M33" s="93">
        <v>8.9</v>
      </c>
      <c r="N33" s="93">
        <v>8.5</v>
      </c>
      <c r="O33" s="93">
        <v>7.4</v>
      </c>
      <c r="P33" s="93">
        <v>8.9</v>
      </c>
      <c r="Q33" s="94">
        <v>7.4</v>
      </c>
      <c r="R33" s="94">
        <v>8.3000000000000007</v>
      </c>
      <c r="S33" s="94">
        <v>8.1999999999999993</v>
      </c>
      <c r="T33" s="94">
        <v>8.3000000000000007</v>
      </c>
      <c r="U33" s="94">
        <v>7.9</v>
      </c>
      <c r="V33" s="94">
        <v>7.6</v>
      </c>
      <c r="W33" s="94">
        <v>8.6999999999999993</v>
      </c>
      <c r="X33" s="94">
        <v>9.1999999999999993</v>
      </c>
      <c r="Y33" s="94">
        <v>8.4</v>
      </c>
      <c r="Z33" s="94">
        <v>6.4</v>
      </c>
      <c r="AA33" s="94">
        <v>6.4</v>
      </c>
      <c r="AB33" s="94">
        <v>7.3</v>
      </c>
      <c r="AC33" s="93">
        <v>9</v>
      </c>
      <c r="AD33" s="93">
        <v>8.9</v>
      </c>
      <c r="AE33" s="93">
        <v>7.7</v>
      </c>
      <c r="AF33" s="93">
        <v>7.3</v>
      </c>
    </row>
    <row r="34" spans="1:39" ht="18.95" customHeight="1" x14ac:dyDescent="0.2">
      <c r="A34" s="216" t="s">
        <v>178</v>
      </c>
      <c r="B34" s="96">
        <v>6.1</v>
      </c>
      <c r="C34" s="93">
        <v>3</v>
      </c>
      <c r="D34" s="94">
        <v>4.5999999999999996</v>
      </c>
      <c r="E34" s="94">
        <v>2.9</v>
      </c>
      <c r="F34" s="93">
        <v>6.5</v>
      </c>
      <c r="G34" s="96">
        <v>6.6</v>
      </c>
      <c r="H34" s="93">
        <v>6.9</v>
      </c>
      <c r="I34" s="94">
        <v>5.6</v>
      </c>
      <c r="J34" s="94">
        <v>8.8000000000000007</v>
      </c>
      <c r="K34" s="93">
        <v>4.7</v>
      </c>
      <c r="L34" s="93">
        <v>4.5999999999999996</v>
      </c>
      <c r="M34" s="93">
        <v>5.7</v>
      </c>
      <c r="N34" s="93">
        <v>4.5</v>
      </c>
      <c r="O34" s="93">
        <v>2.7</v>
      </c>
      <c r="P34" s="93">
        <v>3.5</v>
      </c>
      <c r="Q34" s="94">
        <v>3.1</v>
      </c>
      <c r="R34" s="94">
        <v>2.9</v>
      </c>
      <c r="S34" s="94">
        <v>3.1</v>
      </c>
      <c r="T34" s="94">
        <v>4.0999999999999996</v>
      </c>
      <c r="U34" s="94">
        <v>2.9</v>
      </c>
      <c r="V34" s="94">
        <v>3.3</v>
      </c>
      <c r="W34" s="94">
        <v>4.0999999999999996</v>
      </c>
      <c r="X34" s="94">
        <v>3.1</v>
      </c>
      <c r="Y34" s="94">
        <v>4.3</v>
      </c>
      <c r="Z34" s="94">
        <v>3.8</v>
      </c>
      <c r="AA34" s="94">
        <v>3.5</v>
      </c>
      <c r="AB34" s="94">
        <v>2.5</v>
      </c>
      <c r="AC34" s="93">
        <v>4.3</v>
      </c>
      <c r="AD34" s="93">
        <v>3.8</v>
      </c>
      <c r="AE34" s="93">
        <v>4.4000000000000004</v>
      </c>
      <c r="AF34" s="93">
        <v>4.9000000000000004</v>
      </c>
    </row>
    <row r="35" spans="1:39" ht="18.95" customHeight="1" x14ac:dyDescent="0.2">
      <c r="A35" s="216" t="s">
        <v>160</v>
      </c>
      <c r="B35" s="93">
        <v>17.100000000000001</v>
      </c>
      <c r="C35" s="93">
        <v>17.5</v>
      </c>
      <c r="D35" s="93">
        <v>17.7</v>
      </c>
      <c r="E35" s="93">
        <v>16.100000000000001</v>
      </c>
      <c r="F35" s="93">
        <v>16</v>
      </c>
      <c r="G35" s="93">
        <v>20.3</v>
      </c>
      <c r="H35" s="93">
        <v>20.2</v>
      </c>
      <c r="I35" s="93">
        <v>19</v>
      </c>
      <c r="J35" s="93">
        <v>16.600000000000001</v>
      </c>
      <c r="K35" s="93">
        <v>16.899999999999999</v>
      </c>
      <c r="L35" s="93">
        <v>14.3</v>
      </c>
      <c r="M35" s="93">
        <v>19</v>
      </c>
      <c r="N35" s="93">
        <v>17.7</v>
      </c>
      <c r="O35" s="93">
        <v>18</v>
      </c>
      <c r="P35" s="93">
        <v>20</v>
      </c>
      <c r="Q35" s="93">
        <v>18.2</v>
      </c>
      <c r="R35" s="93">
        <v>22.4</v>
      </c>
      <c r="S35" s="93">
        <v>18.600000000000001</v>
      </c>
      <c r="T35" s="93">
        <v>16.7</v>
      </c>
      <c r="U35" s="93">
        <v>16.7</v>
      </c>
      <c r="V35" s="93">
        <v>15.7</v>
      </c>
      <c r="W35" s="93">
        <v>14.7</v>
      </c>
      <c r="X35" s="93">
        <v>18.2</v>
      </c>
      <c r="Y35" s="93">
        <v>19.2</v>
      </c>
      <c r="Z35" s="93">
        <v>20.100000000000001</v>
      </c>
      <c r="AA35" s="93">
        <v>18.8</v>
      </c>
      <c r="AB35" s="93">
        <v>21.6</v>
      </c>
      <c r="AC35" s="93">
        <v>19.399999999999999</v>
      </c>
      <c r="AD35" s="93">
        <v>20.5</v>
      </c>
      <c r="AE35" s="93">
        <v>19.600000000000001</v>
      </c>
      <c r="AF35" s="93">
        <v>17.600000000000001</v>
      </c>
      <c r="AH35" s="455"/>
    </row>
    <row r="36" spans="1:39" ht="18.95" customHeight="1" x14ac:dyDescent="0.2">
      <c r="A36" s="216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341"/>
      <c r="R36" s="341"/>
      <c r="S36" s="341"/>
      <c r="T36" s="341"/>
      <c r="U36" s="341"/>
      <c r="V36" s="341"/>
      <c r="W36" s="341"/>
      <c r="X36" s="341"/>
      <c r="Y36" s="341"/>
      <c r="Z36" s="341"/>
      <c r="AA36" s="341"/>
      <c r="AB36" s="341"/>
      <c r="AC36" s="93"/>
      <c r="AD36" s="93"/>
      <c r="AE36" s="93"/>
      <c r="AF36" s="93"/>
    </row>
    <row r="37" spans="1:39" s="155" customFormat="1" ht="18.95" customHeight="1" x14ac:dyDescent="0.2">
      <c r="A37" s="216" t="s">
        <v>179</v>
      </c>
      <c r="B37" s="96">
        <v>60.2</v>
      </c>
      <c r="C37" s="93">
        <v>59.8</v>
      </c>
      <c r="D37" s="93">
        <v>57.9</v>
      </c>
      <c r="E37" s="93">
        <v>55.1</v>
      </c>
      <c r="F37" s="93">
        <v>52.8</v>
      </c>
      <c r="G37" s="96">
        <v>49.900000000000006</v>
      </c>
      <c r="H37" s="93">
        <v>49.5</v>
      </c>
      <c r="I37" s="93">
        <v>51.8</v>
      </c>
      <c r="J37" s="93">
        <v>50.7</v>
      </c>
      <c r="K37" s="93">
        <v>53.8</v>
      </c>
      <c r="L37" s="93">
        <v>57.8</v>
      </c>
      <c r="M37" s="93">
        <v>47.099999999999994</v>
      </c>
      <c r="N37" s="93">
        <v>52.3</v>
      </c>
      <c r="O37" s="93">
        <v>53.2</v>
      </c>
      <c r="P37" s="93">
        <v>52.5</v>
      </c>
      <c r="Q37" s="93">
        <v>55.7</v>
      </c>
      <c r="R37" s="93">
        <v>50.4</v>
      </c>
      <c r="S37" s="93">
        <v>51.599999999999994</v>
      </c>
      <c r="T37" s="93">
        <v>53.8</v>
      </c>
      <c r="U37" s="93">
        <v>52.2</v>
      </c>
      <c r="V37" s="93">
        <v>53.3</v>
      </c>
      <c r="W37" s="93">
        <v>49.8</v>
      </c>
      <c r="X37" s="93">
        <v>49.400000000000006</v>
      </c>
      <c r="Y37" s="93">
        <v>50.3</v>
      </c>
      <c r="Z37" s="93">
        <v>53.4</v>
      </c>
      <c r="AA37" s="93">
        <v>49.6</v>
      </c>
      <c r="AB37" s="93">
        <v>49</v>
      </c>
      <c r="AC37" s="93">
        <v>47.4</v>
      </c>
      <c r="AD37" s="93">
        <v>50.5</v>
      </c>
      <c r="AE37" s="93">
        <v>50.2</v>
      </c>
      <c r="AF37" s="93">
        <v>54.8</v>
      </c>
    </row>
    <row r="38" spans="1:39" s="155" customFormat="1" ht="18.95" customHeight="1" x14ac:dyDescent="0.2">
      <c r="A38" s="216" t="s">
        <v>180</v>
      </c>
      <c r="B38" s="96">
        <v>12.1</v>
      </c>
      <c r="C38" s="93">
        <v>9.1</v>
      </c>
      <c r="D38" s="93">
        <v>10</v>
      </c>
      <c r="E38" s="93">
        <v>13.9</v>
      </c>
      <c r="F38" s="93">
        <v>16.899999999999999</v>
      </c>
      <c r="G38" s="96">
        <v>16.2</v>
      </c>
      <c r="H38" s="93">
        <v>17.200000000000003</v>
      </c>
      <c r="I38" s="93">
        <v>14.4</v>
      </c>
      <c r="J38" s="93">
        <v>20.3</v>
      </c>
      <c r="K38" s="93">
        <v>13.899999999999999</v>
      </c>
      <c r="L38" s="93">
        <v>11.6</v>
      </c>
      <c r="M38" s="93">
        <v>14.600000000000001</v>
      </c>
      <c r="N38" s="93">
        <v>13</v>
      </c>
      <c r="O38" s="93">
        <v>10.100000000000001</v>
      </c>
      <c r="P38" s="93">
        <v>12.4</v>
      </c>
      <c r="Q38" s="93">
        <v>10.5</v>
      </c>
      <c r="R38" s="93">
        <v>11.200000000000001</v>
      </c>
      <c r="S38" s="93">
        <v>11.299999999999999</v>
      </c>
      <c r="T38" s="93">
        <v>12.4</v>
      </c>
      <c r="U38" s="93">
        <v>10.8</v>
      </c>
      <c r="V38" s="93">
        <v>10.899999999999999</v>
      </c>
      <c r="W38" s="93">
        <v>12.799999999999999</v>
      </c>
      <c r="X38" s="93">
        <v>12.299999999999999</v>
      </c>
      <c r="Y38" s="93">
        <v>12.7</v>
      </c>
      <c r="Z38" s="93">
        <v>10.199999999999999</v>
      </c>
      <c r="AA38" s="93">
        <v>9.9</v>
      </c>
      <c r="AB38" s="93">
        <v>9.8000000000000007</v>
      </c>
      <c r="AC38" s="93">
        <v>13.3</v>
      </c>
      <c r="AD38" s="93">
        <v>12.7</v>
      </c>
      <c r="AE38" s="93">
        <v>12.100000000000001</v>
      </c>
      <c r="AF38" s="93">
        <v>12.2</v>
      </c>
    </row>
    <row r="39" spans="1:39" s="155" customFormat="1" ht="18.95" customHeight="1" x14ac:dyDescent="0.2">
      <c r="A39" s="217" t="s">
        <v>181</v>
      </c>
      <c r="B39" s="174">
        <v>48.1</v>
      </c>
      <c r="C39" s="167">
        <v>50.699999999999996</v>
      </c>
      <c r="D39" s="167">
        <v>47.9</v>
      </c>
      <c r="E39" s="167">
        <v>41.2</v>
      </c>
      <c r="F39" s="167">
        <v>35.9</v>
      </c>
      <c r="G39" s="174">
        <v>33.700000000000003</v>
      </c>
      <c r="H39" s="167">
        <v>32.299999999999997</v>
      </c>
      <c r="I39" s="167">
        <v>37.4</v>
      </c>
      <c r="J39" s="167">
        <v>30.400000000000002</v>
      </c>
      <c r="K39" s="167">
        <v>39.9</v>
      </c>
      <c r="L39" s="167">
        <v>46.199999999999996</v>
      </c>
      <c r="M39" s="167">
        <v>32.499999999999993</v>
      </c>
      <c r="N39" s="167">
        <v>39.299999999999997</v>
      </c>
      <c r="O39" s="167">
        <v>43.1</v>
      </c>
      <c r="P39" s="167">
        <v>40.1</v>
      </c>
      <c r="Q39" s="167">
        <v>45.2</v>
      </c>
      <c r="R39" s="167">
        <v>39.199999999999996</v>
      </c>
      <c r="S39" s="167">
        <v>40.299999999999997</v>
      </c>
      <c r="T39" s="167">
        <v>41.4</v>
      </c>
      <c r="U39" s="167">
        <v>41.400000000000006</v>
      </c>
      <c r="V39" s="167">
        <v>42.4</v>
      </c>
      <c r="W39" s="167">
        <v>37</v>
      </c>
      <c r="X39" s="167">
        <v>37.100000000000009</v>
      </c>
      <c r="Y39" s="167">
        <v>37.599999999999994</v>
      </c>
      <c r="Z39" s="167">
        <v>43.2</v>
      </c>
      <c r="AA39" s="167">
        <v>39.700000000000003</v>
      </c>
      <c r="AB39" s="167">
        <v>39.200000000000003</v>
      </c>
      <c r="AC39" s="167">
        <v>34.099999999999994</v>
      </c>
      <c r="AD39" s="167">
        <v>37.799999999999997</v>
      </c>
      <c r="AE39" s="167">
        <v>38.1</v>
      </c>
      <c r="AF39" s="167">
        <v>42.599999999999994</v>
      </c>
      <c r="AH39" s="456"/>
    </row>
    <row r="40" spans="1:39" s="158" customFormat="1" ht="18.95" customHeight="1" x14ac:dyDescent="0.2">
      <c r="A40" s="476" t="s">
        <v>182</v>
      </c>
      <c r="B40" s="476"/>
      <c r="C40" s="476"/>
      <c r="D40" s="476"/>
      <c r="E40" s="476"/>
      <c r="F40" s="187"/>
      <c r="G40" s="187"/>
      <c r="H40" s="188"/>
      <c r="I40" s="188"/>
      <c r="J40" s="188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342"/>
      <c r="V40" s="342"/>
      <c r="W40" s="342"/>
      <c r="X40" s="342"/>
      <c r="Y40" s="342"/>
      <c r="Z40" s="342"/>
      <c r="AA40" s="342"/>
      <c r="AB40" s="342"/>
      <c r="AC40" s="93"/>
      <c r="AD40" s="93"/>
      <c r="AE40" s="93"/>
      <c r="AF40" s="93"/>
    </row>
    <row r="41" spans="1:39" ht="18.95" customHeight="1" x14ac:dyDescent="0.2">
      <c r="A41" s="216" t="s">
        <v>183</v>
      </c>
      <c r="B41" s="93">
        <v>15</v>
      </c>
      <c r="C41" s="93">
        <v>13.8</v>
      </c>
      <c r="D41" s="93">
        <v>16</v>
      </c>
      <c r="E41" s="93">
        <v>14.1</v>
      </c>
      <c r="F41" s="93">
        <v>15</v>
      </c>
      <c r="G41" s="93">
        <v>16.399999999999999</v>
      </c>
      <c r="H41" s="93">
        <v>16</v>
      </c>
      <c r="I41" s="93">
        <v>18.5</v>
      </c>
      <c r="J41" s="93">
        <v>14.8</v>
      </c>
      <c r="K41" s="93">
        <v>15.5</v>
      </c>
      <c r="L41" s="93">
        <v>17.899999999999999</v>
      </c>
      <c r="M41" s="93">
        <v>17.399999999999999</v>
      </c>
      <c r="N41" s="93">
        <v>14.8</v>
      </c>
      <c r="O41" s="93">
        <v>16.2</v>
      </c>
      <c r="P41" s="93">
        <v>18.899999999999999</v>
      </c>
      <c r="Q41" s="93">
        <v>16.5</v>
      </c>
      <c r="R41" s="93">
        <v>15.9</v>
      </c>
      <c r="S41" s="93">
        <v>16.899999999999999</v>
      </c>
      <c r="T41" s="93">
        <v>16.2</v>
      </c>
      <c r="U41" s="93">
        <v>14.1</v>
      </c>
      <c r="V41" s="93">
        <v>14.4</v>
      </c>
      <c r="W41" s="93">
        <v>17.399999999999999</v>
      </c>
      <c r="X41" s="93">
        <v>16.100000000000001</v>
      </c>
      <c r="Y41" s="93">
        <v>15.8</v>
      </c>
      <c r="Z41" s="93">
        <v>10.9</v>
      </c>
      <c r="AA41" s="93">
        <v>12.6</v>
      </c>
      <c r="AB41" s="93">
        <v>11.7</v>
      </c>
      <c r="AC41" s="93">
        <v>13.3</v>
      </c>
      <c r="AD41" s="93">
        <v>13.2</v>
      </c>
      <c r="AE41" s="93">
        <v>17.5</v>
      </c>
      <c r="AF41" s="93">
        <v>17.899999999999999</v>
      </c>
      <c r="AG41" s="363"/>
      <c r="AH41" s="363"/>
      <c r="AI41" s="363"/>
      <c r="AJ41" s="363"/>
      <c r="AK41" s="363"/>
      <c r="AL41" s="363"/>
      <c r="AM41" s="363"/>
    </row>
    <row r="42" spans="1:39" ht="18.95" customHeight="1" x14ac:dyDescent="0.2">
      <c r="A42" s="216" t="s">
        <v>184</v>
      </c>
      <c r="B42" s="93">
        <v>23.8</v>
      </c>
      <c r="C42" s="93">
        <v>22.2</v>
      </c>
      <c r="D42" s="93">
        <v>23.3</v>
      </c>
      <c r="E42" s="93">
        <v>24.3</v>
      </c>
      <c r="F42" s="93">
        <v>26.3</v>
      </c>
      <c r="G42" s="93">
        <v>22.6</v>
      </c>
      <c r="H42" s="93">
        <v>25.3</v>
      </c>
      <c r="I42" s="93">
        <v>27.9</v>
      </c>
      <c r="J42" s="93">
        <v>29.8</v>
      </c>
      <c r="K42" s="93">
        <v>21.6</v>
      </c>
      <c r="L42" s="93">
        <v>25.1</v>
      </c>
      <c r="M42" s="93">
        <v>27.9</v>
      </c>
      <c r="N42" s="93">
        <v>25.3</v>
      </c>
      <c r="O42" s="93">
        <v>23.5</v>
      </c>
      <c r="P42" s="93">
        <v>26.2</v>
      </c>
      <c r="Q42" s="93">
        <v>26</v>
      </c>
      <c r="R42" s="93">
        <v>21.8</v>
      </c>
      <c r="S42" s="93">
        <v>23.1</v>
      </c>
      <c r="T42" s="93">
        <v>23.1</v>
      </c>
      <c r="U42" s="93">
        <v>24.8</v>
      </c>
      <c r="V42" s="93">
        <v>20.3</v>
      </c>
      <c r="W42" s="93">
        <v>21.7</v>
      </c>
      <c r="X42" s="93">
        <v>21</v>
      </c>
      <c r="Y42" s="93">
        <v>21.4</v>
      </c>
      <c r="Z42" s="93">
        <v>18.2</v>
      </c>
      <c r="AA42" s="93">
        <v>20.7</v>
      </c>
      <c r="AB42" s="93">
        <v>20.7</v>
      </c>
      <c r="AC42" s="93">
        <v>22.2</v>
      </c>
      <c r="AD42" s="93">
        <v>19</v>
      </c>
      <c r="AE42" s="93">
        <v>19.3</v>
      </c>
      <c r="AF42" s="93">
        <v>19.5</v>
      </c>
      <c r="AG42" s="363"/>
      <c r="AH42" s="363"/>
      <c r="AI42" s="363"/>
      <c r="AJ42" s="363"/>
      <c r="AK42" s="363"/>
      <c r="AL42" s="363"/>
      <c r="AM42" s="363"/>
    </row>
    <row r="43" spans="1:39" ht="18.95" customHeight="1" x14ac:dyDescent="0.2">
      <c r="A43" s="216" t="s">
        <v>185</v>
      </c>
      <c r="B43" s="93">
        <v>15</v>
      </c>
      <c r="C43" s="93">
        <v>16</v>
      </c>
      <c r="D43" s="93">
        <v>17.100000000000001</v>
      </c>
      <c r="E43" s="93">
        <v>19</v>
      </c>
      <c r="F43" s="93">
        <v>16</v>
      </c>
      <c r="G43" s="93">
        <v>14.6</v>
      </c>
      <c r="H43" s="93">
        <v>16.5</v>
      </c>
      <c r="I43" s="93">
        <v>14.4</v>
      </c>
      <c r="J43" s="93">
        <v>13.1</v>
      </c>
      <c r="K43" s="93">
        <v>19.3</v>
      </c>
      <c r="L43" s="93">
        <v>17.399999999999999</v>
      </c>
      <c r="M43" s="93">
        <v>17.5</v>
      </c>
      <c r="N43" s="93">
        <v>19.8</v>
      </c>
      <c r="O43" s="93">
        <v>19.5</v>
      </c>
      <c r="P43" s="93">
        <v>16.2</v>
      </c>
      <c r="Q43" s="93">
        <v>16.399999999999999</v>
      </c>
      <c r="R43" s="93">
        <v>16.100000000000001</v>
      </c>
      <c r="S43" s="93">
        <v>18.2</v>
      </c>
      <c r="T43" s="93">
        <v>16</v>
      </c>
      <c r="U43" s="93">
        <v>17.899999999999999</v>
      </c>
      <c r="V43" s="93">
        <v>20.399999999999999</v>
      </c>
      <c r="W43" s="93">
        <v>21.5</v>
      </c>
      <c r="X43" s="93">
        <v>18.3</v>
      </c>
      <c r="Y43" s="93">
        <v>16.899999999999999</v>
      </c>
      <c r="Z43" s="93">
        <v>16.600000000000001</v>
      </c>
      <c r="AA43" s="93">
        <v>18.600000000000001</v>
      </c>
      <c r="AB43" s="93">
        <v>17.899999999999999</v>
      </c>
      <c r="AC43" s="93">
        <v>17.600000000000001</v>
      </c>
      <c r="AD43" s="93">
        <v>18.399999999999999</v>
      </c>
      <c r="AE43" s="93">
        <v>18.7</v>
      </c>
      <c r="AF43" s="93">
        <v>16.899999999999999</v>
      </c>
      <c r="AG43" s="363"/>
      <c r="AH43" s="363"/>
      <c r="AI43" s="363"/>
      <c r="AJ43" s="363"/>
      <c r="AK43" s="363"/>
      <c r="AL43" s="363"/>
      <c r="AM43" s="363"/>
    </row>
    <row r="44" spans="1:39" ht="18.95" customHeight="1" x14ac:dyDescent="0.2">
      <c r="A44" s="216" t="s">
        <v>186</v>
      </c>
      <c r="B44" s="93">
        <v>21.2</v>
      </c>
      <c r="C44" s="93">
        <v>24.8</v>
      </c>
      <c r="D44" s="93">
        <v>18.100000000000001</v>
      </c>
      <c r="E44" s="93">
        <v>18.899999999999999</v>
      </c>
      <c r="F44" s="93">
        <v>18.5</v>
      </c>
      <c r="G44" s="93">
        <v>17.399999999999999</v>
      </c>
      <c r="H44" s="93">
        <v>15.8</v>
      </c>
      <c r="I44" s="93">
        <v>14.2</v>
      </c>
      <c r="J44" s="93">
        <v>20</v>
      </c>
      <c r="K44" s="93">
        <v>17.7</v>
      </c>
      <c r="L44" s="93">
        <v>18</v>
      </c>
      <c r="M44" s="93">
        <v>14.8</v>
      </c>
      <c r="N44" s="93">
        <v>16.8</v>
      </c>
      <c r="O44" s="93">
        <v>16.899999999999999</v>
      </c>
      <c r="P44" s="93">
        <v>15.1</v>
      </c>
      <c r="Q44" s="93">
        <v>15.9</v>
      </c>
      <c r="R44" s="93">
        <v>14.2</v>
      </c>
      <c r="S44" s="93">
        <v>13.7</v>
      </c>
      <c r="T44" s="93">
        <v>16.399999999999999</v>
      </c>
      <c r="U44" s="93">
        <v>18.899999999999999</v>
      </c>
      <c r="V44" s="93">
        <v>21.8</v>
      </c>
      <c r="W44" s="93">
        <v>16.100000000000001</v>
      </c>
      <c r="X44" s="93">
        <v>19.399999999999999</v>
      </c>
      <c r="Y44" s="93">
        <v>18.3</v>
      </c>
      <c r="Z44" s="93">
        <v>23.8</v>
      </c>
      <c r="AA44" s="93">
        <v>22.2</v>
      </c>
      <c r="AB44" s="93">
        <v>22.7</v>
      </c>
      <c r="AC44" s="93">
        <v>21.5</v>
      </c>
      <c r="AD44" s="93">
        <v>21.2</v>
      </c>
      <c r="AE44" s="93">
        <v>18.399999999999999</v>
      </c>
      <c r="AF44" s="93">
        <v>19.2</v>
      </c>
      <c r="AG44" s="363"/>
      <c r="AH44" s="363"/>
      <c r="AI44" s="363"/>
      <c r="AJ44" s="363"/>
      <c r="AK44" s="363"/>
      <c r="AL44" s="363"/>
      <c r="AM44" s="363"/>
    </row>
    <row r="45" spans="1:39" ht="18.95" customHeight="1" x14ac:dyDescent="0.2">
      <c r="A45" s="216" t="s">
        <v>187</v>
      </c>
      <c r="B45" s="93">
        <v>10.8</v>
      </c>
      <c r="C45" s="93">
        <v>9.1999999999999993</v>
      </c>
      <c r="D45" s="93">
        <v>9.8000000000000007</v>
      </c>
      <c r="E45" s="93">
        <v>8</v>
      </c>
      <c r="F45" s="93">
        <v>9.6999999999999993</v>
      </c>
      <c r="G45" s="93">
        <v>10.8</v>
      </c>
      <c r="H45" s="93">
        <v>10.7</v>
      </c>
      <c r="I45" s="93">
        <v>10.199999999999999</v>
      </c>
      <c r="J45" s="93">
        <v>7.6</v>
      </c>
      <c r="K45" s="93">
        <v>12</v>
      </c>
      <c r="L45" s="93">
        <v>9.9</v>
      </c>
      <c r="M45" s="93">
        <v>7.1</v>
      </c>
      <c r="N45" s="93">
        <v>8.8000000000000007</v>
      </c>
      <c r="O45" s="93">
        <v>7.4</v>
      </c>
      <c r="P45" s="93">
        <v>7</v>
      </c>
      <c r="Q45" s="93">
        <v>8.9</v>
      </c>
      <c r="R45" s="93">
        <v>10.9</v>
      </c>
      <c r="S45" s="93">
        <v>10.5</v>
      </c>
      <c r="T45" s="93">
        <v>12.1</v>
      </c>
      <c r="U45" s="93">
        <v>9.5</v>
      </c>
      <c r="V45" s="93">
        <v>8.8000000000000007</v>
      </c>
      <c r="W45" s="93">
        <v>10.4</v>
      </c>
      <c r="X45" s="93">
        <v>9.9</v>
      </c>
      <c r="Y45" s="93">
        <v>9.5</v>
      </c>
      <c r="Z45" s="93">
        <v>14.4</v>
      </c>
      <c r="AA45" s="93">
        <v>10.3</v>
      </c>
      <c r="AB45" s="93">
        <v>10.199999999999999</v>
      </c>
      <c r="AC45" s="93">
        <v>11</v>
      </c>
      <c r="AD45" s="93">
        <v>11.1</v>
      </c>
      <c r="AE45" s="93">
        <v>9.1999999999999993</v>
      </c>
      <c r="AF45" s="93">
        <v>11.6</v>
      </c>
      <c r="AG45" s="363"/>
      <c r="AH45" s="363"/>
      <c r="AI45" s="363"/>
      <c r="AJ45" s="363"/>
      <c r="AK45" s="363"/>
      <c r="AL45" s="363"/>
      <c r="AM45" s="363"/>
    </row>
    <row r="46" spans="1:39" ht="18.95" customHeight="1" x14ac:dyDescent="0.2">
      <c r="A46" s="216" t="s">
        <v>160</v>
      </c>
      <c r="B46" s="93">
        <v>13.8</v>
      </c>
      <c r="C46" s="93">
        <v>13.8</v>
      </c>
      <c r="D46" s="93">
        <v>15.7</v>
      </c>
      <c r="E46" s="93">
        <v>15.7</v>
      </c>
      <c r="F46" s="93">
        <v>14.6</v>
      </c>
      <c r="G46" s="93">
        <v>18.3</v>
      </c>
      <c r="H46" s="93">
        <v>15.6</v>
      </c>
      <c r="I46" s="93">
        <v>14.7</v>
      </c>
      <c r="J46" s="93">
        <v>14.7</v>
      </c>
      <c r="K46" s="93">
        <v>13.8</v>
      </c>
      <c r="L46" s="93">
        <v>11.6</v>
      </c>
      <c r="M46" s="93">
        <v>15.4</v>
      </c>
      <c r="N46" s="93">
        <v>14.5</v>
      </c>
      <c r="O46" s="93">
        <v>16.5</v>
      </c>
      <c r="P46" s="93">
        <v>16.399999999999999</v>
      </c>
      <c r="Q46" s="93">
        <v>16.3</v>
      </c>
      <c r="R46" s="93">
        <v>21.1</v>
      </c>
      <c r="S46" s="93">
        <v>17.7</v>
      </c>
      <c r="T46" s="93">
        <v>16.2</v>
      </c>
      <c r="U46" s="93">
        <v>14.8</v>
      </c>
      <c r="V46" s="93">
        <v>14.3</v>
      </c>
      <c r="W46" s="93">
        <v>12.9</v>
      </c>
      <c r="X46" s="93">
        <v>15.4</v>
      </c>
      <c r="Y46" s="93">
        <v>18.2</v>
      </c>
      <c r="Z46" s="93">
        <v>16.100000000000001</v>
      </c>
      <c r="AA46" s="93">
        <v>15.6</v>
      </c>
      <c r="AB46" s="93">
        <v>16.8</v>
      </c>
      <c r="AC46" s="93">
        <v>14.3</v>
      </c>
      <c r="AD46" s="93">
        <v>17.100000000000001</v>
      </c>
      <c r="AE46" s="93">
        <v>16.899999999999999</v>
      </c>
      <c r="AF46" s="93">
        <v>14.9</v>
      </c>
      <c r="AG46" s="363"/>
      <c r="AH46" s="455"/>
      <c r="AI46" s="363"/>
      <c r="AJ46" s="363"/>
      <c r="AK46" s="363"/>
      <c r="AL46" s="363"/>
      <c r="AM46" s="363"/>
    </row>
    <row r="47" spans="1:39" ht="18.95" customHeight="1" x14ac:dyDescent="0.2">
      <c r="A47" s="216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363"/>
      <c r="AH47" s="363"/>
      <c r="AI47" s="363"/>
      <c r="AJ47" s="363"/>
      <c r="AK47" s="363"/>
      <c r="AL47" s="363"/>
      <c r="AM47" s="363"/>
    </row>
    <row r="48" spans="1:39" ht="18.95" customHeight="1" x14ac:dyDescent="0.2">
      <c r="A48" s="216" t="s">
        <v>179</v>
      </c>
      <c r="B48" s="101">
        <v>38.799999999999997</v>
      </c>
      <c r="C48" s="101">
        <v>36</v>
      </c>
      <c r="D48" s="101">
        <v>39.299999999999997</v>
      </c>
      <c r="E48" s="101">
        <v>38.4</v>
      </c>
      <c r="F48" s="101">
        <v>41.3</v>
      </c>
      <c r="G48" s="101">
        <v>39</v>
      </c>
      <c r="H48" s="101">
        <v>41.3</v>
      </c>
      <c r="I48" s="101">
        <v>46.4</v>
      </c>
      <c r="J48" s="101">
        <v>44.6</v>
      </c>
      <c r="K48" s="93">
        <v>37.1</v>
      </c>
      <c r="L48" s="93">
        <v>43</v>
      </c>
      <c r="M48" s="93">
        <v>45.3</v>
      </c>
      <c r="N48" s="93">
        <v>40.1</v>
      </c>
      <c r="O48" s="93">
        <v>39.700000000000003</v>
      </c>
      <c r="P48" s="93">
        <v>45.099999999999994</v>
      </c>
      <c r="Q48" s="93">
        <v>42.5</v>
      </c>
      <c r="R48" s="93">
        <v>37.700000000000003</v>
      </c>
      <c r="S48" s="93">
        <v>40</v>
      </c>
      <c r="T48" s="93">
        <v>39.299999999999997</v>
      </c>
      <c r="U48" s="93">
        <v>38.9</v>
      </c>
      <c r="V48" s="93">
        <v>34.700000000000003</v>
      </c>
      <c r="W48" s="93">
        <v>39.099999999999994</v>
      </c>
      <c r="X48" s="93">
        <v>37.1</v>
      </c>
      <c r="Y48" s="93">
        <v>37.200000000000003</v>
      </c>
      <c r="Z48" s="93">
        <v>29.1</v>
      </c>
      <c r="AA48" s="93">
        <v>33.299999999999997</v>
      </c>
      <c r="AB48" s="93">
        <v>32.4</v>
      </c>
      <c r="AC48" s="93">
        <v>35.5</v>
      </c>
      <c r="AD48" s="93">
        <v>32.200000000000003</v>
      </c>
      <c r="AE48" s="93">
        <v>36.799999999999997</v>
      </c>
      <c r="AF48" s="93">
        <v>37.4</v>
      </c>
      <c r="AG48" s="363"/>
      <c r="AH48" s="363"/>
      <c r="AI48" s="363"/>
      <c r="AJ48" s="363"/>
      <c r="AK48" s="363"/>
      <c r="AL48" s="363"/>
      <c r="AM48" s="363"/>
    </row>
    <row r="49" spans="1:39" ht="18.95" customHeight="1" x14ac:dyDescent="0.2">
      <c r="A49" s="216" t="s">
        <v>180</v>
      </c>
      <c r="B49" s="93">
        <v>32</v>
      </c>
      <c r="C49" s="93">
        <v>34</v>
      </c>
      <c r="D49" s="93">
        <v>27.900000000000002</v>
      </c>
      <c r="E49" s="93">
        <v>26.9</v>
      </c>
      <c r="F49" s="93">
        <v>28.2</v>
      </c>
      <c r="G49" s="93">
        <v>28.2</v>
      </c>
      <c r="H49" s="93">
        <v>26.5</v>
      </c>
      <c r="I49" s="93">
        <v>24.4</v>
      </c>
      <c r="J49" s="93">
        <v>27.6</v>
      </c>
      <c r="K49" s="93">
        <v>29.7</v>
      </c>
      <c r="L49" s="93">
        <v>27.9</v>
      </c>
      <c r="M49" s="93">
        <v>21.9</v>
      </c>
      <c r="N49" s="93">
        <v>25.6</v>
      </c>
      <c r="O49" s="93">
        <v>24.299999999999997</v>
      </c>
      <c r="P49" s="93">
        <v>22.1</v>
      </c>
      <c r="Q49" s="93">
        <v>24.8</v>
      </c>
      <c r="R49" s="93">
        <v>25.1</v>
      </c>
      <c r="S49" s="93">
        <v>24.2</v>
      </c>
      <c r="T49" s="93">
        <v>28.5</v>
      </c>
      <c r="U49" s="93">
        <v>28.4</v>
      </c>
      <c r="V49" s="93">
        <v>30.6</v>
      </c>
      <c r="W49" s="93">
        <v>26.5</v>
      </c>
      <c r="X49" s="93">
        <v>29.299999999999997</v>
      </c>
      <c r="Y49" s="93">
        <v>27.8</v>
      </c>
      <c r="Z49" s="93">
        <v>38.200000000000003</v>
      </c>
      <c r="AA49" s="93">
        <v>32.5</v>
      </c>
      <c r="AB49" s="93">
        <v>32.9</v>
      </c>
      <c r="AC49" s="93">
        <v>32.5</v>
      </c>
      <c r="AD49" s="93">
        <v>32.299999999999997</v>
      </c>
      <c r="AE49" s="93">
        <v>27.599999999999998</v>
      </c>
      <c r="AF49" s="93">
        <v>30.799999999999997</v>
      </c>
      <c r="AG49" s="363"/>
      <c r="AH49" s="363"/>
      <c r="AI49" s="363"/>
      <c r="AJ49" s="363"/>
      <c r="AK49" s="363"/>
      <c r="AL49" s="363"/>
      <c r="AM49" s="363"/>
    </row>
    <row r="50" spans="1:39" ht="18.95" customHeight="1" x14ac:dyDescent="0.2">
      <c r="A50" s="216" t="s">
        <v>181</v>
      </c>
      <c r="B50" s="93">
        <v>6.7999999999999972</v>
      </c>
      <c r="C50" s="93">
        <v>2</v>
      </c>
      <c r="D50" s="93">
        <v>11.399999999999995</v>
      </c>
      <c r="E50" s="93">
        <v>11.5</v>
      </c>
      <c r="F50" s="93">
        <v>13.099999999999998</v>
      </c>
      <c r="G50" s="93">
        <v>10.8</v>
      </c>
      <c r="H50" s="93">
        <v>14.799999999999997</v>
      </c>
      <c r="I50" s="93">
        <v>22</v>
      </c>
      <c r="J50" s="93">
        <v>17</v>
      </c>
      <c r="K50" s="93">
        <v>7.4000000000000021</v>
      </c>
      <c r="L50" s="93">
        <v>15.100000000000001</v>
      </c>
      <c r="M50" s="93">
        <v>23.4</v>
      </c>
      <c r="N50" s="93">
        <v>14.5</v>
      </c>
      <c r="O50" s="93">
        <v>15.400000000000006</v>
      </c>
      <c r="P50" s="93">
        <v>22.999999999999993</v>
      </c>
      <c r="Q50" s="93">
        <v>17.7</v>
      </c>
      <c r="R50" s="93">
        <v>12.600000000000001</v>
      </c>
      <c r="S50" s="93">
        <v>15.8</v>
      </c>
      <c r="T50" s="93">
        <v>10.799999999999997</v>
      </c>
      <c r="U50" s="93">
        <v>10.5</v>
      </c>
      <c r="V50" s="93">
        <v>4.1000000000000014</v>
      </c>
      <c r="W50" s="93">
        <v>12.599999999999994</v>
      </c>
      <c r="X50" s="93">
        <v>7.8000000000000043</v>
      </c>
      <c r="Y50" s="93">
        <v>9.4000000000000021</v>
      </c>
      <c r="Z50" s="93">
        <v>-9.1000000000000014</v>
      </c>
      <c r="AA50" s="93">
        <v>0.79999999999999716</v>
      </c>
      <c r="AB50" s="93">
        <v>-0.5</v>
      </c>
      <c r="AC50" s="167">
        <v>3</v>
      </c>
      <c r="AD50" s="167">
        <v>-9.9999999999994316E-2</v>
      </c>
      <c r="AE50" s="167">
        <v>9.1999999999999993</v>
      </c>
      <c r="AF50" s="167">
        <v>6.6000000000000014</v>
      </c>
      <c r="AG50" s="363"/>
      <c r="AH50" s="363"/>
      <c r="AI50" s="363"/>
      <c r="AJ50" s="363"/>
      <c r="AK50" s="363"/>
      <c r="AL50" s="363"/>
      <c r="AM50" s="363"/>
    </row>
    <row r="51" spans="1:39" s="158" customFormat="1" ht="18.95" customHeight="1" x14ac:dyDescent="0.2">
      <c r="A51" s="478" t="s">
        <v>188</v>
      </c>
      <c r="B51" s="478"/>
      <c r="C51" s="478"/>
      <c r="D51" s="478"/>
      <c r="E51" s="478"/>
      <c r="F51" s="478"/>
      <c r="G51" s="478"/>
      <c r="H51" s="478"/>
      <c r="I51" s="478"/>
      <c r="J51" s="189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339"/>
      <c r="V51" s="339"/>
      <c r="W51" s="339"/>
      <c r="X51" s="339"/>
      <c r="Y51" s="172"/>
      <c r="Z51" s="172"/>
      <c r="AA51" s="172"/>
      <c r="AB51" s="172"/>
      <c r="AC51" s="93"/>
      <c r="AD51" s="93"/>
      <c r="AE51" s="93"/>
      <c r="AF51" s="93"/>
    </row>
    <row r="52" spans="1:39" s="158" customFormat="1" ht="18.95" customHeight="1" x14ac:dyDescent="0.2">
      <c r="A52" s="476" t="s">
        <v>189</v>
      </c>
      <c r="B52" s="476"/>
      <c r="C52" s="476"/>
      <c r="D52" s="476"/>
      <c r="E52" s="476"/>
      <c r="F52" s="476"/>
      <c r="G52" s="476"/>
      <c r="H52" s="476"/>
      <c r="I52" s="476"/>
      <c r="J52" s="190"/>
      <c r="K52" s="107"/>
      <c r="L52" s="107"/>
      <c r="M52" s="107"/>
      <c r="N52" s="107"/>
      <c r="O52" s="220"/>
      <c r="P52" s="220"/>
      <c r="Q52" s="220"/>
      <c r="R52" s="220"/>
      <c r="S52" s="222"/>
      <c r="T52" s="222"/>
      <c r="Y52" s="365"/>
      <c r="Z52" s="365"/>
      <c r="AA52" s="365"/>
      <c r="AB52" s="365"/>
      <c r="AC52" s="93"/>
      <c r="AD52" s="93"/>
      <c r="AE52" s="93"/>
      <c r="AF52" s="93"/>
    </row>
    <row r="53" spans="1:39" ht="18.95" customHeight="1" x14ac:dyDescent="0.2">
      <c r="A53" s="216" t="s">
        <v>190</v>
      </c>
      <c r="B53" s="97">
        <v>13.7</v>
      </c>
      <c r="C53" s="94">
        <v>14.1</v>
      </c>
      <c r="D53" s="93">
        <v>16.3</v>
      </c>
      <c r="E53" s="94">
        <v>15.1</v>
      </c>
      <c r="F53" s="94">
        <v>22.1</v>
      </c>
      <c r="G53" s="97">
        <v>17.7</v>
      </c>
      <c r="H53" s="94">
        <v>21.4</v>
      </c>
      <c r="I53" s="93">
        <v>23.7</v>
      </c>
      <c r="J53" s="93">
        <v>18.600000000000001</v>
      </c>
      <c r="K53" s="93">
        <v>18.100000000000001</v>
      </c>
      <c r="L53" s="93">
        <v>15.1</v>
      </c>
      <c r="M53" s="93">
        <v>19.600000000000001</v>
      </c>
      <c r="N53" s="93">
        <v>16.600000000000001</v>
      </c>
      <c r="O53" s="93">
        <v>16.600000000000001</v>
      </c>
      <c r="P53" s="93">
        <v>17.2</v>
      </c>
      <c r="Q53" s="93">
        <v>21.4</v>
      </c>
      <c r="R53" s="93">
        <v>18</v>
      </c>
      <c r="S53" s="93">
        <v>18.600000000000001</v>
      </c>
      <c r="T53" s="93">
        <v>18.8</v>
      </c>
      <c r="U53" s="93">
        <v>17.2</v>
      </c>
      <c r="V53" s="93">
        <v>18.8</v>
      </c>
      <c r="W53" s="93">
        <v>20.8</v>
      </c>
      <c r="X53" s="93">
        <v>20.100000000000001</v>
      </c>
      <c r="Y53" s="93">
        <v>16.2</v>
      </c>
      <c r="Z53" s="93">
        <v>16.2</v>
      </c>
      <c r="AA53" s="93">
        <v>18.399999999999999</v>
      </c>
      <c r="AB53" s="93">
        <v>18</v>
      </c>
      <c r="AC53" s="93">
        <v>17.399999999999999</v>
      </c>
      <c r="AD53" s="93">
        <v>18.7</v>
      </c>
      <c r="AE53" s="93">
        <v>21.7</v>
      </c>
      <c r="AF53" s="93">
        <v>20.399999999999999</v>
      </c>
    </row>
    <row r="54" spans="1:39" ht="18.95" customHeight="1" x14ac:dyDescent="0.2">
      <c r="A54" s="216" t="s">
        <v>191</v>
      </c>
      <c r="B54" s="97">
        <v>52.4</v>
      </c>
      <c r="C54" s="94">
        <v>54.5</v>
      </c>
      <c r="D54" s="93">
        <v>51</v>
      </c>
      <c r="E54" s="94">
        <v>51.9</v>
      </c>
      <c r="F54" s="94">
        <v>47.5</v>
      </c>
      <c r="G54" s="97">
        <v>49.3</v>
      </c>
      <c r="H54" s="94">
        <v>43.3</v>
      </c>
      <c r="I54" s="93">
        <v>42.6</v>
      </c>
      <c r="J54" s="93">
        <v>49</v>
      </c>
      <c r="K54" s="93">
        <v>43</v>
      </c>
      <c r="L54" s="93">
        <v>46.8</v>
      </c>
      <c r="M54" s="93">
        <v>40.200000000000003</v>
      </c>
      <c r="N54" s="93">
        <v>42.6</v>
      </c>
      <c r="O54" s="93">
        <v>40.6</v>
      </c>
      <c r="P54" s="93">
        <v>43.8</v>
      </c>
      <c r="Q54" s="93">
        <v>40.9</v>
      </c>
      <c r="R54" s="93">
        <v>39.299999999999997</v>
      </c>
      <c r="S54" s="93">
        <v>41</v>
      </c>
      <c r="T54" s="93">
        <v>43.1</v>
      </c>
      <c r="U54" s="93">
        <v>44.1</v>
      </c>
      <c r="V54" s="93">
        <v>44.9</v>
      </c>
      <c r="W54" s="93">
        <v>40.1</v>
      </c>
      <c r="X54" s="93">
        <v>40.799999999999997</v>
      </c>
      <c r="Y54" s="93">
        <v>38.9</v>
      </c>
      <c r="Z54" s="93">
        <v>43.6</v>
      </c>
      <c r="AA54" s="93">
        <v>43.1</v>
      </c>
      <c r="AB54" s="93">
        <v>42.2</v>
      </c>
      <c r="AC54" s="93">
        <v>40.9</v>
      </c>
      <c r="AD54" s="93">
        <v>39.4</v>
      </c>
      <c r="AE54" s="93">
        <v>41.1</v>
      </c>
      <c r="AF54" s="93">
        <v>40.9</v>
      </c>
    </row>
    <row r="55" spans="1:39" ht="18.95" customHeight="1" x14ac:dyDescent="0.2">
      <c r="A55" s="216" t="s">
        <v>192</v>
      </c>
      <c r="B55" s="97">
        <v>12.7</v>
      </c>
      <c r="C55" s="94">
        <v>17.5</v>
      </c>
      <c r="D55" s="93">
        <v>15.4</v>
      </c>
      <c r="E55" s="94">
        <v>19.600000000000001</v>
      </c>
      <c r="F55" s="93">
        <v>29</v>
      </c>
      <c r="G55" s="97">
        <v>17.8</v>
      </c>
      <c r="H55" s="94">
        <v>20.399999999999999</v>
      </c>
      <c r="I55" s="93">
        <v>19.399999999999999</v>
      </c>
      <c r="J55" s="93">
        <v>17.5</v>
      </c>
      <c r="K55" s="93">
        <v>23</v>
      </c>
      <c r="L55" s="93">
        <v>23.4</v>
      </c>
      <c r="M55" s="93">
        <v>24.2</v>
      </c>
      <c r="N55" s="93">
        <v>25.5</v>
      </c>
      <c r="O55" s="93">
        <v>25.9</v>
      </c>
      <c r="P55" s="93">
        <v>23</v>
      </c>
      <c r="Q55" s="93">
        <v>21.7</v>
      </c>
      <c r="R55" s="93">
        <v>22.3</v>
      </c>
      <c r="S55" s="93">
        <v>23.8</v>
      </c>
      <c r="T55" s="93">
        <v>21.3</v>
      </c>
      <c r="U55" s="93">
        <v>21.2</v>
      </c>
      <c r="V55" s="93">
        <v>22.6</v>
      </c>
      <c r="W55" s="93">
        <v>24</v>
      </c>
      <c r="X55" s="93">
        <v>21.9</v>
      </c>
      <c r="Y55" s="93">
        <v>26.6</v>
      </c>
      <c r="Z55" s="93">
        <v>23.4</v>
      </c>
      <c r="AA55" s="93">
        <v>21.6</v>
      </c>
      <c r="AB55" s="93">
        <v>20.9</v>
      </c>
      <c r="AC55" s="93">
        <v>26.1</v>
      </c>
      <c r="AD55" s="93">
        <v>22.7</v>
      </c>
      <c r="AE55" s="93">
        <v>19.5</v>
      </c>
      <c r="AF55" s="93">
        <v>20.6</v>
      </c>
    </row>
    <row r="56" spans="1:39" ht="18.95" customHeight="1" thickBot="1" x14ac:dyDescent="0.25">
      <c r="A56" s="218" t="s">
        <v>160</v>
      </c>
      <c r="B56" s="98">
        <v>13.1</v>
      </c>
      <c r="C56" s="99">
        <v>13.8</v>
      </c>
      <c r="D56" s="95">
        <v>17.3</v>
      </c>
      <c r="E56" s="99">
        <v>12.5</v>
      </c>
      <c r="F56" s="99">
        <v>1.2</v>
      </c>
      <c r="G56" s="98">
        <v>15.2</v>
      </c>
      <c r="H56" s="99">
        <v>14.9</v>
      </c>
      <c r="I56" s="95">
        <v>14.2</v>
      </c>
      <c r="J56" s="95">
        <v>13</v>
      </c>
      <c r="K56" s="95">
        <v>15.9</v>
      </c>
      <c r="L56" s="95">
        <v>14.8</v>
      </c>
      <c r="M56" s="95">
        <v>15.9</v>
      </c>
      <c r="N56" s="95">
        <v>15.2</v>
      </c>
      <c r="O56" s="95">
        <v>16.7</v>
      </c>
      <c r="P56" s="95">
        <v>15.9</v>
      </c>
      <c r="Q56" s="95">
        <v>16</v>
      </c>
      <c r="R56" s="95">
        <v>20.5</v>
      </c>
      <c r="S56" s="95">
        <v>16.399999999999999</v>
      </c>
      <c r="T56" s="95">
        <v>16.7</v>
      </c>
      <c r="U56" s="95">
        <v>17.600000000000001</v>
      </c>
      <c r="V56" s="95">
        <v>13.6</v>
      </c>
      <c r="W56" s="95">
        <v>15.2</v>
      </c>
      <c r="X56" s="95">
        <v>17.100000000000001</v>
      </c>
      <c r="Y56" s="95">
        <v>18.399999999999999</v>
      </c>
      <c r="Z56" s="95">
        <v>16.7</v>
      </c>
      <c r="AA56" s="95">
        <v>16.7</v>
      </c>
      <c r="AB56" s="95">
        <v>18.899999999999999</v>
      </c>
      <c r="AC56" s="95">
        <v>15.5</v>
      </c>
      <c r="AD56" s="95">
        <v>19.100000000000001</v>
      </c>
      <c r="AE56" s="95">
        <v>17.7</v>
      </c>
      <c r="AF56" s="95">
        <v>18.100000000000001</v>
      </c>
    </row>
    <row r="57" spans="1:39" s="158" customFormat="1" ht="18.95" customHeight="1" x14ac:dyDescent="0.2">
      <c r="A57" s="481" t="s">
        <v>193</v>
      </c>
      <c r="B57" s="481"/>
      <c r="C57" s="481"/>
      <c r="D57" s="481"/>
      <c r="E57" s="481"/>
      <c r="F57" s="191"/>
      <c r="G57" s="191"/>
      <c r="H57" s="191"/>
      <c r="I57" s="191"/>
      <c r="J57" s="191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366"/>
      <c r="Z57" s="366"/>
      <c r="AA57" s="366"/>
      <c r="AB57" s="366"/>
      <c r="AC57" s="93"/>
      <c r="AD57" s="93"/>
      <c r="AE57" s="93"/>
      <c r="AF57" s="93"/>
    </row>
    <row r="58" spans="1:39" s="156" customFormat="1" ht="14.25" x14ac:dyDescent="0.2">
      <c r="A58" s="216" t="s">
        <v>190</v>
      </c>
      <c r="B58" s="96">
        <v>11</v>
      </c>
      <c r="C58" s="97">
        <v>13.9</v>
      </c>
      <c r="D58" s="97">
        <v>12.2</v>
      </c>
      <c r="E58" s="97">
        <v>16.399999999999999</v>
      </c>
      <c r="F58" s="96">
        <v>20</v>
      </c>
      <c r="G58" s="96">
        <v>17</v>
      </c>
      <c r="H58" s="97">
        <v>21.4</v>
      </c>
      <c r="I58" s="97">
        <v>24.3</v>
      </c>
      <c r="J58" s="97">
        <v>20.3</v>
      </c>
      <c r="K58" s="93">
        <v>20.100000000000001</v>
      </c>
      <c r="L58" s="93">
        <v>13.8</v>
      </c>
      <c r="M58" s="93">
        <v>18.3</v>
      </c>
      <c r="N58" s="93">
        <v>16.8</v>
      </c>
      <c r="O58" s="93">
        <v>15.1</v>
      </c>
      <c r="P58" s="93">
        <v>14.9</v>
      </c>
      <c r="Q58" s="93">
        <v>19.3</v>
      </c>
      <c r="R58" s="93">
        <v>16.100000000000001</v>
      </c>
      <c r="S58" s="93">
        <v>18.899999999999999</v>
      </c>
      <c r="T58" s="93">
        <v>18</v>
      </c>
      <c r="U58" s="93">
        <v>16.399999999999999</v>
      </c>
      <c r="V58" s="93">
        <v>18.2</v>
      </c>
      <c r="W58" s="93">
        <v>18</v>
      </c>
      <c r="X58" s="93">
        <v>17.399999999999999</v>
      </c>
      <c r="Y58" s="93">
        <v>16.8</v>
      </c>
      <c r="Z58" s="93">
        <v>16.5</v>
      </c>
      <c r="AA58" s="93">
        <v>16.3</v>
      </c>
      <c r="AB58" s="93">
        <v>14.8</v>
      </c>
      <c r="AC58" s="93">
        <v>16.5</v>
      </c>
      <c r="AD58" s="93">
        <v>15</v>
      </c>
      <c r="AE58" s="93">
        <v>18</v>
      </c>
      <c r="AF58" s="93">
        <v>18.600000000000001</v>
      </c>
    </row>
    <row r="59" spans="1:39" ht="14.25" x14ac:dyDescent="0.2">
      <c r="A59" s="216" t="s">
        <v>191</v>
      </c>
      <c r="B59" s="97">
        <v>67.599999999999994</v>
      </c>
      <c r="C59" s="97">
        <v>75.2</v>
      </c>
      <c r="D59" s="97">
        <v>68.400000000000006</v>
      </c>
      <c r="E59" s="97">
        <v>62.8</v>
      </c>
      <c r="F59" s="96">
        <v>63.905325443786985</v>
      </c>
      <c r="G59" s="97">
        <v>64.8</v>
      </c>
      <c r="H59" s="97">
        <v>43.3</v>
      </c>
      <c r="I59" s="97">
        <v>56.9</v>
      </c>
      <c r="J59" s="97">
        <v>62.8</v>
      </c>
      <c r="K59" s="93">
        <v>57.3</v>
      </c>
      <c r="L59" s="93">
        <v>59.9</v>
      </c>
      <c r="M59" s="93">
        <v>54.4</v>
      </c>
      <c r="N59" s="93">
        <v>56.6</v>
      </c>
      <c r="O59" s="93">
        <v>57.6</v>
      </c>
      <c r="P59" s="93">
        <v>55.2</v>
      </c>
      <c r="Q59" s="93">
        <v>55.6</v>
      </c>
      <c r="R59" s="93">
        <v>54.4</v>
      </c>
      <c r="S59" s="93">
        <v>51.7</v>
      </c>
      <c r="T59" s="93">
        <v>57.2</v>
      </c>
      <c r="U59" s="93">
        <v>58.5</v>
      </c>
      <c r="V59" s="93">
        <v>57.4</v>
      </c>
      <c r="W59" s="93">
        <v>53.1</v>
      </c>
      <c r="X59" s="93">
        <v>55.9</v>
      </c>
      <c r="Y59" s="94">
        <v>54.6</v>
      </c>
      <c r="Z59" s="94">
        <v>55.5</v>
      </c>
      <c r="AA59" s="94">
        <v>56.3</v>
      </c>
      <c r="AB59" s="94">
        <v>56.8</v>
      </c>
      <c r="AC59" s="93">
        <v>57.8</v>
      </c>
      <c r="AD59" s="93">
        <v>55.9</v>
      </c>
      <c r="AE59" s="93">
        <v>55.7</v>
      </c>
      <c r="AF59" s="93">
        <v>57</v>
      </c>
    </row>
    <row r="60" spans="1:39" ht="14.25" x14ac:dyDescent="0.2">
      <c r="A60" s="216" t="s">
        <v>192</v>
      </c>
      <c r="B60" s="97">
        <v>9.1</v>
      </c>
      <c r="C60" s="97">
        <v>10.4</v>
      </c>
      <c r="D60" s="97">
        <v>17.3</v>
      </c>
      <c r="E60" s="97">
        <v>18.899999999999999</v>
      </c>
      <c r="F60" s="96">
        <v>22.6</v>
      </c>
      <c r="G60" s="97">
        <v>16.899999999999999</v>
      </c>
      <c r="H60" s="97">
        <v>20.399999999999999</v>
      </c>
      <c r="I60" s="97">
        <v>17.7</v>
      </c>
      <c r="J60" s="97">
        <v>15.2</v>
      </c>
      <c r="K60" s="93">
        <v>18.8</v>
      </c>
      <c r="L60" s="93">
        <v>19.399999999999999</v>
      </c>
      <c r="M60" s="93">
        <v>17.8</v>
      </c>
      <c r="N60" s="93">
        <v>17.100000000000001</v>
      </c>
      <c r="O60" s="93">
        <v>18.5</v>
      </c>
      <c r="P60" s="93">
        <v>18.399999999999999</v>
      </c>
      <c r="Q60" s="93">
        <v>18.2</v>
      </c>
      <c r="R60" s="93">
        <v>18.7</v>
      </c>
      <c r="S60" s="93">
        <v>18.3</v>
      </c>
      <c r="T60" s="93">
        <v>15.6</v>
      </c>
      <c r="U60" s="93">
        <v>17.100000000000001</v>
      </c>
      <c r="V60" s="93">
        <v>16.899999999999999</v>
      </c>
      <c r="W60" s="93">
        <v>20.6</v>
      </c>
      <c r="X60" s="93">
        <v>17.600000000000001</v>
      </c>
      <c r="Y60" s="94">
        <v>20.3</v>
      </c>
      <c r="Z60" s="94">
        <v>17.600000000000001</v>
      </c>
      <c r="AA60" s="94">
        <v>16.899999999999999</v>
      </c>
      <c r="AB60" s="94">
        <v>17.600000000000001</v>
      </c>
      <c r="AC60" s="93">
        <v>17</v>
      </c>
      <c r="AD60" s="93">
        <v>19.2</v>
      </c>
      <c r="AE60" s="93">
        <v>16.3</v>
      </c>
      <c r="AF60" s="93">
        <v>14.8</v>
      </c>
    </row>
    <row r="61" spans="1:39" ht="14.25" x14ac:dyDescent="0.2">
      <c r="A61" s="217" t="s">
        <v>160</v>
      </c>
      <c r="B61" s="173">
        <v>8.9</v>
      </c>
      <c r="C61" s="193">
        <v>0</v>
      </c>
      <c r="D61" s="173">
        <v>2.1</v>
      </c>
      <c r="E61" s="173">
        <v>1.5</v>
      </c>
      <c r="F61" s="174">
        <v>0.47337278106508873</v>
      </c>
      <c r="G61" s="173">
        <v>1.4</v>
      </c>
      <c r="H61" s="193">
        <v>14.9</v>
      </c>
      <c r="I61" s="173">
        <v>1.1000000000000001</v>
      </c>
      <c r="J61" s="173">
        <v>1.3</v>
      </c>
      <c r="K61" s="167">
        <v>3.7</v>
      </c>
      <c r="L61" s="167">
        <v>6.8</v>
      </c>
      <c r="M61" s="167">
        <v>8.1999999999999993</v>
      </c>
      <c r="N61" s="167">
        <v>8.9</v>
      </c>
      <c r="O61" s="167">
        <v>8.4</v>
      </c>
      <c r="P61" s="167">
        <v>11.3</v>
      </c>
      <c r="Q61" s="167">
        <v>6.8</v>
      </c>
      <c r="R61" s="167">
        <v>10.7</v>
      </c>
      <c r="S61" s="167">
        <v>10.9</v>
      </c>
      <c r="T61" s="167">
        <v>9.1999999999999993</v>
      </c>
      <c r="U61" s="167">
        <v>8</v>
      </c>
      <c r="V61" s="167">
        <v>7.4</v>
      </c>
      <c r="W61" s="167">
        <v>8.1999999999999993</v>
      </c>
      <c r="X61" s="167">
        <v>9.1</v>
      </c>
      <c r="Y61" s="167">
        <v>8.3000000000000007</v>
      </c>
      <c r="Z61" s="167">
        <v>10.4</v>
      </c>
      <c r="AA61" s="167">
        <v>10.4</v>
      </c>
      <c r="AB61" s="167">
        <v>10.7</v>
      </c>
      <c r="AC61" s="93">
        <v>8.8000000000000007</v>
      </c>
      <c r="AD61" s="93">
        <v>9.9</v>
      </c>
      <c r="AE61" s="93">
        <v>10</v>
      </c>
      <c r="AF61" s="93">
        <v>9.6</v>
      </c>
    </row>
    <row r="62" spans="1:39" ht="14.25" x14ac:dyDescent="0.2">
      <c r="A62" s="476" t="s">
        <v>194</v>
      </c>
      <c r="B62" s="476"/>
      <c r="C62" s="476"/>
      <c r="D62" s="476"/>
      <c r="E62" s="476"/>
      <c r="F62" s="476"/>
      <c r="G62" s="107"/>
      <c r="H62" s="107"/>
      <c r="I62" s="107"/>
      <c r="J62" s="107"/>
      <c r="K62" s="107"/>
      <c r="L62" s="107"/>
      <c r="M62" s="107"/>
      <c r="N62" s="107"/>
      <c r="O62" s="220"/>
      <c r="P62" s="220"/>
      <c r="Q62" s="220"/>
      <c r="R62" s="220"/>
      <c r="S62" s="222"/>
      <c r="T62" s="222"/>
      <c r="U62" s="361"/>
      <c r="V62" s="361"/>
      <c r="W62" s="361"/>
      <c r="X62" s="361"/>
      <c r="Y62" s="361"/>
      <c r="Z62" s="361"/>
      <c r="AA62" s="361"/>
      <c r="AB62" s="361"/>
      <c r="AC62" s="93"/>
      <c r="AD62" s="93"/>
      <c r="AE62" s="93"/>
      <c r="AF62" s="93"/>
    </row>
    <row r="63" spans="1:39" ht="14.25" x14ac:dyDescent="0.2">
      <c r="A63" s="483" t="s">
        <v>195</v>
      </c>
      <c r="B63" s="483"/>
      <c r="C63" s="483"/>
      <c r="D63" s="483"/>
      <c r="E63" s="483"/>
      <c r="F63" s="483"/>
      <c r="G63" s="107"/>
      <c r="H63" s="107"/>
      <c r="I63" s="107"/>
      <c r="J63" s="107"/>
      <c r="K63" s="107"/>
      <c r="L63" s="107"/>
      <c r="M63" s="107"/>
      <c r="N63" s="107"/>
      <c r="O63" s="220"/>
      <c r="P63" s="220"/>
      <c r="Q63" s="338"/>
      <c r="R63" s="338"/>
      <c r="S63" s="338"/>
      <c r="T63" s="338"/>
      <c r="U63" s="338"/>
      <c r="V63" s="338"/>
      <c r="W63" s="338"/>
      <c r="X63" s="338"/>
      <c r="Y63" s="338"/>
      <c r="Z63" s="338"/>
      <c r="AA63" s="338"/>
      <c r="AB63" s="338"/>
      <c r="AC63" s="93"/>
      <c r="AD63" s="93"/>
      <c r="AE63" s="93"/>
      <c r="AF63" s="93"/>
    </row>
    <row r="64" spans="1:39" ht="14.25" x14ac:dyDescent="0.2">
      <c r="A64" s="216" t="s">
        <v>196</v>
      </c>
      <c r="B64" s="93">
        <v>21.3</v>
      </c>
      <c r="C64" s="93">
        <v>23.8</v>
      </c>
      <c r="D64" s="93">
        <v>18.8</v>
      </c>
      <c r="E64" s="93">
        <v>25.2</v>
      </c>
      <c r="F64" s="93">
        <v>30.1</v>
      </c>
      <c r="G64" s="93">
        <v>27.8</v>
      </c>
      <c r="H64" s="93">
        <v>22.4</v>
      </c>
      <c r="I64" s="93">
        <v>22.8</v>
      </c>
      <c r="J64" s="93">
        <v>24.6</v>
      </c>
      <c r="K64" s="93">
        <v>24.9</v>
      </c>
      <c r="L64" s="93">
        <v>22.9</v>
      </c>
      <c r="M64" s="93">
        <v>22</v>
      </c>
      <c r="N64" s="93">
        <v>20</v>
      </c>
      <c r="O64" s="93">
        <v>21.3</v>
      </c>
      <c r="P64" s="93">
        <v>24.2</v>
      </c>
      <c r="Q64" s="94">
        <v>27.4</v>
      </c>
      <c r="R64" s="94">
        <v>24.9</v>
      </c>
      <c r="S64" s="94">
        <v>23.9</v>
      </c>
      <c r="T64" s="94">
        <v>24.3</v>
      </c>
      <c r="U64" s="94">
        <v>23.3</v>
      </c>
      <c r="V64" s="93">
        <v>24</v>
      </c>
      <c r="W64" s="93">
        <v>21.3</v>
      </c>
      <c r="X64" s="93">
        <v>21.7</v>
      </c>
      <c r="Y64" s="93">
        <v>21.3</v>
      </c>
      <c r="Z64" s="93">
        <v>18.5</v>
      </c>
      <c r="AA64" s="93">
        <v>19.100000000000001</v>
      </c>
      <c r="AB64" s="93">
        <v>19.899999999999999</v>
      </c>
      <c r="AC64" s="93">
        <v>20.100000000000001</v>
      </c>
      <c r="AD64" s="93">
        <v>22.9</v>
      </c>
      <c r="AE64" s="93">
        <v>22.4</v>
      </c>
      <c r="AF64" s="93">
        <v>24</v>
      </c>
    </row>
    <row r="65" spans="1:32" ht="14.25" x14ac:dyDescent="0.2">
      <c r="A65" s="216" t="s">
        <v>197</v>
      </c>
      <c r="B65" s="93">
        <v>32.200000000000003</v>
      </c>
      <c r="C65" s="93">
        <v>33.6</v>
      </c>
      <c r="D65" s="93">
        <v>32.5</v>
      </c>
      <c r="E65" s="93">
        <v>27.8</v>
      </c>
      <c r="F65" s="93">
        <v>31</v>
      </c>
      <c r="G65" s="93">
        <v>26.9</v>
      </c>
      <c r="H65" s="93">
        <v>28.2</v>
      </c>
      <c r="I65" s="93">
        <v>28.7</v>
      </c>
      <c r="J65" s="93">
        <v>31.5</v>
      </c>
      <c r="K65" s="93">
        <v>29.9</v>
      </c>
      <c r="L65" s="93">
        <v>33</v>
      </c>
      <c r="M65" s="93">
        <v>30</v>
      </c>
      <c r="N65" s="93">
        <v>32.9</v>
      </c>
      <c r="O65" s="93">
        <v>31.3</v>
      </c>
      <c r="P65" s="93">
        <v>31.4</v>
      </c>
      <c r="Q65" s="94">
        <v>33.5</v>
      </c>
      <c r="R65" s="94">
        <v>29.4</v>
      </c>
      <c r="S65" s="94">
        <v>34.700000000000003</v>
      </c>
      <c r="T65" s="94">
        <v>33.799999999999997</v>
      </c>
      <c r="U65" s="94">
        <v>33.5</v>
      </c>
      <c r="V65" s="94">
        <v>33.9</v>
      </c>
      <c r="W65" s="94">
        <v>33.5</v>
      </c>
      <c r="X65" s="94">
        <v>31.8</v>
      </c>
      <c r="Y65" s="93">
        <v>31.8</v>
      </c>
      <c r="Z65" s="93">
        <v>32.4</v>
      </c>
      <c r="AA65" s="93">
        <v>37.700000000000003</v>
      </c>
      <c r="AB65" s="93">
        <v>37.299999999999997</v>
      </c>
      <c r="AC65" s="93">
        <v>35.1</v>
      </c>
      <c r="AD65" s="93">
        <v>34.4</v>
      </c>
      <c r="AE65" s="93">
        <v>33.799999999999997</v>
      </c>
      <c r="AF65" s="93">
        <v>28.4</v>
      </c>
    </row>
    <row r="66" spans="1:32" ht="14.25" x14ac:dyDescent="0.2">
      <c r="A66" s="216" t="s">
        <v>198</v>
      </c>
      <c r="B66" s="93">
        <v>12.8</v>
      </c>
      <c r="C66" s="93">
        <v>11.7</v>
      </c>
      <c r="D66" s="93">
        <v>15.3</v>
      </c>
      <c r="E66" s="93">
        <v>13.6</v>
      </c>
      <c r="F66" s="93">
        <v>14</v>
      </c>
      <c r="G66" s="93">
        <v>11.9</v>
      </c>
      <c r="H66" s="93">
        <v>14.2</v>
      </c>
      <c r="I66" s="93">
        <v>12.3</v>
      </c>
      <c r="J66" s="93">
        <v>12.7</v>
      </c>
      <c r="K66" s="93">
        <v>13.8</v>
      </c>
      <c r="L66" s="93">
        <v>12.6</v>
      </c>
      <c r="M66" s="93">
        <v>15.2</v>
      </c>
      <c r="N66" s="93">
        <v>15.9</v>
      </c>
      <c r="O66" s="93">
        <v>17.8</v>
      </c>
      <c r="P66" s="93">
        <v>17.100000000000001</v>
      </c>
      <c r="Q66" s="94">
        <v>13.6</v>
      </c>
      <c r="R66" s="94">
        <v>14.5</v>
      </c>
      <c r="S66" s="94">
        <v>14.2</v>
      </c>
      <c r="T66" s="94">
        <v>15.3</v>
      </c>
      <c r="U66" s="94">
        <v>15.3</v>
      </c>
      <c r="V66" s="94">
        <v>16.100000000000001</v>
      </c>
      <c r="W66" s="94">
        <v>19.7</v>
      </c>
      <c r="X66" s="94">
        <v>19.2</v>
      </c>
      <c r="Y66" s="93">
        <v>16.8</v>
      </c>
      <c r="Z66" s="93">
        <v>16.5</v>
      </c>
      <c r="AA66" s="93">
        <v>18.100000000000001</v>
      </c>
      <c r="AB66" s="93">
        <v>16.399999999999999</v>
      </c>
      <c r="AC66" s="93">
        <v>19.7</v>
      </c>
      <c r="AD66" s="93">
        <v>17.399999999999999</v>
      </c>
      <c r="AE66" s="93">
        <v>17.399999999999999</v>
      </c>
      <c r="AF66" s="93">
        <v>18.600000000000001</v>
      </c>
    </row>
    <row r="67" spans="1:32" ht="14.25" x14ac:dyDescent="0.2">
      <c r="A67" s="216" t="s">
        <v>199</v>
      </c>
      <c r="B67" s="93">
        <v>13.8</v>
      </c>
      <c r="C67" s="93">
        <v>14.1</v>
      </c>
      <c r="D67" s="93">
        <v>14.5</v>
      </c>
      <c r="E67" s="93">
        <v>12.1</v>
      </c>
      <c r="F67" s="93">
        <v>10.9</v>
      </c>
      <c r="G67" s="93">
        <v>17</v>
      </c>
      <c r="H67" s="93">
        <v>15.9</v>
      </c>
      <c r="I67" s="93">
        <v>17.3</v>
      </c>
      <c r="J67" s="93">
        <v>12.4</v>
      </c>
      <c r="K67" s="93">
        <v>15.3</v>
      </c>
      <c r="L67" s="93">
        <v>14.4</v>
      </c>
      <c r="M67" s="93">
        <v>13.8</v>
      </c>
      <c r="N67" s="93">
        <v>16.5</v>
      </c>
      <c r="O67" s="93">
        <v>13.1</v>
      </c>
      <c r="P67" s="93">
        <v>13.7</v>
      </c>
      <c r="Q67" s="94">
        <v>11.3</v>
      </c>
      <c r="R67" s="94">
        <v>10.7</v>
      </c>
      <c r="S67" s="94">
        <v>11.6</v>
      </c>
      <c r="T67" s="94">
        <v>11</v>
      </c>
      <c r="U67" s="94">
        <v>12.9</v>
      </c>
      <c r="V67" s="94">
        <v>12.3</v>
      </c>
      <c r="W67" s="94">
        <v>12.1</v>
      </c>
      <c r="X67" s="94">
        <v>11.8</v>
      </c>
      <c r="Y67" s="93">
        <v>12.6</v>
      </c>
      <c r="Z67" s="93">
        <v>12.3</v>
      </c>
      <c r="AA67" s="93">
        <v>10.7</v>
      </c>
      <c r="AB67" s="93">
        <v>10.5</v>
      </c>
      <c r="AC67" s="93">
        <v>12</v>
      </c>
      <c r="AD67" s="93">
        <v>10.6</v>
      </c>
      <c r="AE67" s="93">
        <v>11.7</v>
      </c>
      <c r="AF67" s="93">
        <v>13.2</v>
      </c>
    </row>
    <row r="68" spans="1:32" ht="14.25" x14ac:dyDescent="0.2">
      <c r="A68" s="216" t="s">
        <v>200</v>
      </c>
      <c r="B68" s="93">
        <v>7.2</v>
      </c>
      <c r="C68" s="93">
        <v>6.2</v>
      </c>
      <c r="D68" s="93">
        <v>5.2</v>
      </c>
      <c r="E68" s="93">
        <v>6.8</v>
      </c>
      <c r="F68" s="93">
        <v>5.0999999999999996</v>
      </c>
      <c r="G68" s="93">
        <v>4.4000000000000004</v>
      </c>
      <c r="H68" s="93">
        <v>6.9</v>
      </c>
      <c r="I68" s="93">
        <v>6.3</v>
      </c>
      <c r="J68" s="93">
        <v>6.2</v>
      </c>
      <c r="K68" s="93">
        <v>5</v>
      </c>
      <c r="L68" s="93">
        <v>5.0999999999999996</v>
      </c>
      <c r="M68" s="93">
        <v>5.5</v>
      </c>
      <c r="N68" s="93">
        <v>4.4000000000000004</v>
      </c>
      <c r="O68" s="93">
        <v>4.9000000000000004</v>
      </c>
      <c r="P68" s="93">
        <v>3.5</v>
      </c>
      <c r="Q68" s="93">
        <v>4</v>
      </c>
      <c r="R68" s="93">
        <v>4.8</v>
      </c>
      <c r="S68" s="93">
        <v>3.7</v>
      </c>
      <c r="T68" s="93">
        <v>4.4000000000000004</v>
      </c>
      <c r="U68" s="93">
        <v>3.7</v>
      </c>
      <c r="V68" s="93">
        <v>4.5</v>
      </c>
      <c r="W68" s="93">
        <v>4.0999999999999996</v>
      </c>
      <c r="X68" s="93">
        <v>4.0999999999999996</v>
      </c>
      <c r="Y68" s="93">
        <v>6.6</v>
      </c>
      <c r="Z68" s="93">
        <v>7</v>
      </c>
      <c r="AA68" s="93">
        <v>3.6</v>
      </c>
      <c r="AB68" s="93">
        <v>4.3</v>
      </c>
      <c r="AC68" s="93">
        <v>2.5</v>
      </c>
      <c r="AD68" s="93">
        <v>4.2</v>
      </c>
      <c r="AE68" s="93">
        <v>3.9</v>
      </c>
      <c r="AF68" s="93">
        <v>5.0999999999999996</v>
      </c>
    </row>
    <row r="69" spans="1:32" s="100" customFormat="1" ht="14.25" x14ac:dyDescent="0.2">
      <c r="A69" s="216" t="s">
        <v>168</v>
      </c>
      <c r="B69" s="93">
        <v>12.1</v>
      </c>
      <c r="C69" s="93">
        <v>10.5</v>
      </c>
      <c r="D69" s="93">
        <v>13.8</v>
      </c>
      <c r="E69" s="93">
        <v>14.5</v>
      </c>
      <c r="F69" s="93">
        <v>8.6</v>
      </c>
      <c r="G69" s="93">
        <v>12</v>
      </c>
      <c r="H69" s="93">
        <v>12.5</v>
      </c>
      <c r="I69" s="93">
        <v>12.6</v>
      </c>
      <c r="J69" s="93">
        <v>12.5</v>
      </c>
      <c r="K69" s="93">
        <v>11.2</v>
      </c>
      <c r="L69" s="93">
        <v>12</v>
      </c>
      <c r="M69" s="93">
        <v>13.6</v>
      </c>
      <c r="N69" s="93">
        <v>10.4</v>
      </c>
      <c r="O69" s="93">
        <v>11.5</v>
      </c>
      <c r="P69" s="93">
        <v>10.1</v>
      </c>
      <c r="Q69" s="94">
        <v>10.199999999999999</v>
      </c>
      <c r="R69" s="94">
        <v>15.7</v>
      </c>
      <c r="S69" s="94">
        <v>11.8</v>
      </c>
      <c r="T69" s="94">
        <v>11.2</v>
      </c>
      <c r="U69" s="94">
        <v>11.2</v>
      </c>
      <c r="V69" s="94">
        <v>9.1</v>
      </c>
      <c r="W69" s="94">
        <v>9.3000000000000007</v>
      </c>
      <c r="X69" s="94">
        <v>11.4</v>
      </c>
      <c r="Y69" s="93">
        <v>11</v>
      </c>
      <c r="Z69" s="93">
        <v>13.1</v>
      </c>
      <c r="AA69" s="93">
        <v>10.7</v>
      </c>
      <c r="AB69" s="93">
        <v>11.6</v>
      </c>
      <c r="AC69" s="93">
        <v>10.5</v>
      </c>
      <c r="AD69" s="93">
        <v>10.5</v>
      </c>
      <c r="AE69" s="93">
        <v>10.7</v>
      </c>
      <c r="AF69" s="93">
        <v>10.7</v>
      </c>
    </row>
    <row r="70" spans="1:32" ht="14.25" x14ac:dyDescent="0.2">
      <c r="A70" s="216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4"/>
      <c r="R70" s="94"/>
      <c r="S70" s="94"/>
      <c r="T70" s="94"/>
      <c r="U70" s="94"/>
      <c r="V70" s="94"/>
      <c r="W70" s="94"/>
      <c r="X70" s="94"/>
      <c r="Y70" s="93"/>
      <c r="Z70" s="93"/>
      <c r="AA70" s="93"/>
      <c r="AB70" s="94"/>
      <c r="AC70" s="93"/>
      <c r="AD70" s="93"/>
      <c r="AE70" s="93"/>
      <c r="AF70" s="93"/>
    </row>
    <row r="71" spans="1:32" ht="14.25" x14ac:dyDescent="0.2">
      <c r="A71" s="216" t="s">
        <v>201</v>
      </c>
      <c r="B71" s="93">
        <v>53.5</v>
      </c>
      <c r="C71" s="93">
        <v>57.400000000000006</v>
      </c>
      <c r="D71" s="93">
        <v>51.3</v>
      </c>
      <c r="E71" s="93">
        <v>53</v>
      </c>
      <c r="F71" s="93">
        <v>61.1</v>
      </c>
      <c r="G71" s="93">
        <v>54.7</v>
      </c>
      <c r="H71" s="93">
        <v>50.599999999999994</v>
      </c>
      <c r="I71" s="93">
        <v>51.5</v>
      </c>
      <c r="J71" s="93">
        <v>56.1</v>
      </c>
      <c r="K71" s="93">
        <v>54.8</v>
      </c>
      <c r="L71" s="93">
        <v>55.9</v>
      </c>
      <c r="M71" s="93">
        <v>52</v>
      </c>
      <c r="N71" s="93">
        <v>52.9</v>
      </c>
      <c r="O71" s="93">
        <v>52.6</v>
      </c>
      <c r="P71" s="93">
        <v>55.599999999999994</v>
      </c>
      <c r="Q71" s="93">
        <v>60.9</v>
      </c>
      <c r="R71" s="93">
        <v>54.3</v>
      </c>
      <c r="S71" s="93">
        <v>58.6</v>
      </c>
      <c r="T71" s="93">
        <v>58.099999999999994</v>
      </c>
      <c r="U71" s="93">
        <v>56.8</v>
      </c>
      <c r="V71" s="93">
        <v>57.9</v>
      </c>
      <c r="W71" s="93">
        <v>54.8</v>
      </c>
      <c r="X71" s="93">
        <v>53.5</v>
      </c>
      <c r="Y71" s="93">
        <v>53.1</v>
      </c>
      <c r="Z71" s="93">
        <v>50.9</v>
      </c>
      <c r="AA71" s="93">
        <v>56.800000000000004</v>
      </c>
      <c r="AB71" s="93">
        <v>57.199999999999996</v>
      </c>
      <c r="AC71" s="93">
        <v>55.2</v>
      </c>
      <c r="AD71" s="93">
        <v>57.3</v>
      </c>
      <c r="AE71" s="93">
        <v>56.199999999999996</v>
      </c>
      <c r="AF71" s="93">
        <v>52.4</v>
      </c>
    </row>
    <row r="72" spans="1:32" ht="14.25" x14ac:dyDescent="0.2">
      <c r="A72" s="216" t="s">
        <v>202</v>
      </c>
      <c r="B72" s="93">
        <v>21</v>
      </c>
      <c r="C72" s="93">
        <v>20.3</v>
      </c>
      <c r="D72" s="93">
        <v>19.7</v>
      </c>
      <c r="E72" s="93">
        <v>18.899999999999999</v>
      </c>
      <c r="F72" s="93">
        <v>16</v>
      </c>
      <c r="G72" s="93">
        <v>21.4</v>
      </c>
      <c r="H72" s="93">
        <v>22.8</v>
      </c>
      <c r="I72" s="93">
        <v>23.6</v>
      </c>
      <c r="J72" s="93">
        <v>18.600000000000001</v>
      </c>
      <c r="K72" s="93">
        <v>20.3</v>
      </c>
      <c r="L72" s="93">
        <v>19.5</v>
      </c>
      <c r="M72" s="93">
        <v>19.3</v>
      </c>
      <c r="N72" s="93">
        <v>20.9</v>
      </c>
      <c r="O72" s="93">
        <v>18</v>
      </c>
      <c r="P72" s="93">
        <v>17.2</v>
      </c>
      <c r="Q72" s="93">
        <v>15.3</v>
      </c>
      <c r="R72" s="93">
        <v>15.5</v>
      </c>
      <c r="S72" s="93">
        <v>15.3</v>
      </c>
      <c r="T72" s="93">
        <v>15.4</v>
      </c>
      <c r="U72" s="93">
        <v>16.600000000000001</v>
      </c>
      <c r="V72" s="93">
        <v>16.8</v>
      </c>
      <c r="W72" s="93">
        <v>16.2</v>
      </c>
      <c r="X72" s="93">
        <v>15.9</v>
      </c>
      <c r="Y72" s="93">
        <v>19.2</v>
      </c>
      <c r="Z72" s="93">
        <v>19.3</v>
      </c>
      <c r="AA72" s="93">
        <v>14.299999999999999</v>
      </c>
      <c r="AB72" s="93">
        <v>14.8</v>
      </c>
      <c r="AC72" s="93">
        <v>14.5</v>
      </c>
      <c r="AD72" s="93">
        <v>14.8</v>
      </c>
      <c r="AE72" s="93">
        <v>15.6</v>
      </c>
      <c r="AF72" s="93">
        <v>18.299999999999997</v>
      </c>
    </row>
    <row r="73" spans="1:32" ht="14.25" x14ac:dyDescent="0.2">
      <c r="A73" s="216" t="s">
        <v>203</v>
      </c>
      <c r="B73" s="93">
        <v>32.5</v>
      </c>
      <c r="C73" s="93">
        <v>37.100000000000009</v>
      </c>
      <c r="D73" s="93">
        <v>31.599999999999998</v>
      </c>
      <c r="E73" s="93">
        <v>34.1</v>
      </c>
      <c r="F73" s="93">
        <v>45.1</v>
      </c>
      <c r="G73" s="93">
        <v>33.300000000000004</v>
      </c>
      <c r="H73" s="93">
        <v>27.799999999999994</v>
      </c>
      <c r="I73" s="93">
        <v>27.9</v>
      </c>
      <c r="J73" s="93">
        <v>37.5</v>
      </c>
      <c r="K73" s="93">
        <v>34.5</v>
      </c>
      <c r="L73" s="93">
        <v>36.4</v>
      </c>
      <c r="M73" s="93">
        <v>32.700000000000003</v>
      </c>
      <c r="N73" s="93">
        <v>32</v>
      </c>
      <c r="O73" s="93">
        <v>34.6</v>
      </c>
      <c r="P73" s="93">
        <v>38.399999999999991</v>
      </c>
      <c r="Q73" s="93">
        <v>45.599999999999994</v>
      </c>
      <c r="R73" s="93">
        <v>38.799999999999997</v>
      </c>
      <c r="S73" s="93">
        <v>43.3</v>
      </c>
      <c r="T73" s="93">
        <v>42.699999999999996</v>
      </c>
      <c r="U73" s="93">
        <v>40.199999999999996</v>
      </c>
      <c r="V73" s="93">
        <v>41.099999999999994</v>
      </c>
      <c r="W73" s="93">
        <v>38.599999999999994</v>
      </c>
      <c r="X73" s="93">
        <v>37.6</v>
      </c>
      <c r="Y73" s="93">
        <v>33.900000000000006</v>
      </c>
      <c r="Z73" s="93">
        <v>31.599999999999998</v>
      </c>
      <c r="AA73" s="93">
        <v>42.500000000000007</v>
      </c>
      <c r="AB73" s="93">
        <v>42.399999999999991</v>
      </c>
      <c r="AC73" s="167">
        <v>40.700000000000003</v>
      </c>
      <c r="AD73" s="167">
        <v>42.5</v>
      </c>
      <c r="AE73" s="167">
        <v>40.599999999999994</v>
      </c>
      <c r="AF73" s="167">
        <v>34.1</v>
      </c>
    </row>
    <row r="74" spans="1:32" ht="14.25" x14ac:dyDescent="0.2">
      <c r="A74" s="478" t="s">
        <v>204</v>
      </c>
      <c r="B74" s="478"/>
      <c r="C74" s="478"/>
      <c r="D74" s="478"/>
      <c r="E74" s="478"/>
      <c r="F74" s="478"/>
      <c r="G74" s="478"/>
      <c r="H74" s="478"/>
      <c r="I74" s="478"/>
      <c r="J74" s="478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364"/>
      <c r="Z74" s="364"/>
      <c r="AA74" s="364"/>
      <c r="AB74" s="364"/>
      <c r="AC74" s="93"/>
      <c r="AD74" s="93"/>
      <c r="AE74" s="93"/>
      <c r="AF74" s="93"/>
    </row>
    <row r="75" spans="1:32" ht="14.25" x14ac:dyDescent="0.2">
      <c r="A75" s="216" t="s">
        <v>196</v>
      </c>
      <c r="B75" s="93">
        <v>14.8</v>
      </c>
      <c r="C75" s="93">
        <v>17.100000000000001</v>
      </c>
      <c r="D75" s="93">
        <v>11.7</v>
      </c>
      <c r="E75" s="93">
        <v>18.100000000000001</v>
      </c>
      <c r="F75" s="93">
        <v>18.600000000000001</v>
      </c>
      <c r="G75" s="93">
        <v>20.100000000000001</v>
      </c>
      <c r="H75" s="93">
        <v>20.6</v>
      </c>
      <c r="I75" s="93">
        <v>21.2</v>
      </c>
      <c r="J75" s="93">
        <v>19.2</v>
      </c>
      <c r="K75" s="93">
        <v>17.600000000000001</v>
      </c>
      <c r="L75" s="93">
        <v>20.7</v>
      </c>
      <c r="M75" s="93">
        <v>17.100000000000001</v>
      </c>
      <c r="N75" s="93">
        <v>16.5</v>
      </c>
      <c r="O75" s="93">
        <v>17</v>
      </c>
      <c r="P75" s="93">
        <v>18.600000000000001</v>
      </c>
      <c r="Q75" s="94">
        <v>19.7</v>
      </c>
      <c r="R75" s="93">
        <v>17</v>
      </c>
      <c r="S75" s="94">
        <v>16.5</v>
      </c>
      <c r="T75" s="94">
        <v>18.7</v>
      </c>
      <c r="U75" s="94">
        <v>17.7</v>
      </c>
      <c r="V75" s="94">
        <v>18.100000000000001</v>
      </c>
      <c r="W75" s="94">
        <v>15.7</v>
      </c>
      <c r="X75" s="94">
        <v>15.8</v>
      </c>
      <c r="Y75" s="93">
        <v>15.2</v>
      </c>
      <c r="Z75" s="93">
        <v>13.7</v>
      </c>
      <c r="AA75" s="93">
        <v>15.5</v>
      </c>
      <c r="AB75" s="93">
        <v>15.7</v>
      </c>
      <c r="AC75" s="93">
        <v>17.3</v>
      </c>
      <c r="AD75" s="93">
        <v>15.6</v>
      </c>
      <c r="AE75" s="93">
        <v>15.9</v>
      </c>
      <c r="AF75" s="93">
        <v>17.2</v>
      </c>
    </row>
    <row r="76" spans="1:32" ht="14.25" x14ac:dyDescent="0.2">
      <c r="A76" s="216" t="s">
        <v>197</v>
      </c>
      <c r="B76" s="93">
        <v>32.5</v>
      </c>
      <c r="C76" s="93">
        <v>34.799999999999997</v>
      </c>
      <c r="D76" s="93">
        <v>32.9</v>
      </c>
      <c r="E76" s="93">
        <v>27.8</v>
      </c>
      <c r="F76" s="93">
        <v>29.3</v>
      </c>
      <c r="G76" s="93">
        <v>28.3</v>
      </c>
      <c r="H76" s="93">
        <v>30.2</v>
      </c>
      <c r="I76" s="93">
        <v>28.4</v>
      </c>
      <c r="J76" s="93">
        <v>30.3</v>
      </c>
      <c r="K76" s="93">
        <v>30.7</v>
      </c>
      <c r="L76" s="93">
        <v>33.200000000000003</v>
      </c>
      <c r="M76" s="93">
        <v>26.8</v>
      </c>
      <c r="N76" s="93">
        <v>34.6</v>
      </c>
      <c r="O76" s="93">
        <v>29.6</v>
      </c>
      <c r="P76" s="93">
        <v>29.8</v>
      </c>
      <c r="Q76" s="94">
        <v>33.4</v>
      </c>
      <c r="R76" s="94">
        <v>28.3</v>
      </c>
      <c r="S76" s="94">
        <v>32.9</v>
      </c>
      <c r="T76" s="94">
        <v>30.3</v>
      </c>
      <c r="U76" s="94">
        <v>32</v>
      </c>
      <c r="V76" s="94">
        <v>31.1</v>
      </c>
      <c r="W76" s="94">
        <v>31.2</v>
      </c>
      <c r="X76" s="94">
        <v>28.8</v>
      </c>
      <c r="Y76" s="93">
        <v>30.7</v>
      </c>
      <c r="Z76" s="93">
        <v>29.7</v>
      </c>
      <c r="AA76" s="93">
        <v>35.5</v>
      </c>
      <c r="AB76" s="93">
        <v>32.6</v>
      </c>
      <c r="AC76" s="93">
        <v>33.4</v>
      </c>
      <c r="AD76" s="93">
        <v>31.7</v>
      </c>
      <c r="AE76" s="93">
        <v>30.4</v>
      </c>
      <c r="AF76" s="93">
        <v>28.9</v>
      </c>
    </row>
    <row r="77" spans="1:32" ht="14.25" x14ac:dyDescent="0.2">
      <c r="A77" s="216" t="s">
        <v>198</v>
      </c>
      <c r="B77" s="93">
        <v>14.1</v>
      </c>
      <c r="C77" s="93">
        <v>12.3</v>
      </c>
      <c r="D77" s="93">
        <v>16.399999999999999</v>
      </c>
      <c r="E77" s="93">
        <v>16.3</v>
      </c>
      <c r="F77" s="93">
        <v>14.8</v>
      </c>
      <c r="G77" s="93">
        <v>11.3</v>
      </c>
      <c r="H77" s="93">
        <v>13.1</v>
      </c>
      <c r="I77" s="93">
        <v>12.7</v>
      </c>
      <c r="J77" s="93">
        <v>16.100000000000001</v>
      </c>
      <c r="K77" s="93">
        <v>15.7</v>
      </c>
      <c r="L77" s="93">
        <v>14</v>
      </c>
      <c r="M77" s="93">
        <v>17.5</v>
      </c>
      <c r="N77" s="93">
        <v>16.8</v>
      </c>
      <c r="O77" s="93">
        <v>17.600000000000001</v>
      </c>
      <c r="P77" s="93">
        <v>16</v>
      </c>
      <c r="Q77" s="94">
        <v>15.1</v>
      </c>
      <c r="R77" s="94">
        <v>15.7</v>
      </c>
      <c r="S77" s="94">
        <v>15.5</v>
      </c>
      <c r="T77" s="94">
        <v>15.5</v>
      </c>
      <c r="U77" s="94">
        <v>17.2</v>
      </c>
      <c r="V77" s="93">
        <v>17</v>
      </c>
      <c r="W77" s="93">
        <v>18.8</v>
      </c>
      <c r="X77" s="93">
        <v>18.399999999999999</v>
      </c>
      <c r="Y77" s="93">
        <v>16.7</v>
      </c>
      <c r="Z77" s="93">
        <v>16.5</v>
      </c>
      <c r="AA77" s="93">
        <v>17.100000000000001</v>
      </c>
      <c r="AB77" s="93">
        <v>16.600000000000001</v>
      </c>
      <c r="AC77" s="93">
        <v>19.399999999999999</v>
      </c>
      <c r="AD77" s="93">
        <v>16.7</v>
      </c>
      <c r="AE77" s="93">
        <v>18.600000000000001</v>
      </c>
      <c r="AF77" s="93">
        <v>19.5</v>
      </c>
    </row>
    <row r="78" spans="1:32" ht="14.25" x14ac:dyDescent="0.2">
      <c r="A78" s="216" t="s">
        <v>199</v>
      </c>
      <c r="B78" s="93">
        <v>15.2</v>
      </c>
      <c r="C78" s="93">
        <v>17.8</v>
      </c>
      <c r="D78" s="93">
        <v>15.8</v>
      </c>
      <c r="E78" s="93">
        <v>14.5</v>
      </c>
      <c r="F78" s="93">
        <v>17.600000000000001</v>
      </c>
      <c r="G78" s="93">
        <v>19.600000000000001</v>
      </c>
      <c r="H78" s="93">
        <v>14.7</v>
      </c>
      <c r="I78" s="93">
        <v>15.4</v>
      </c>
      <c r="J78" s="93">
        <v>12.7</v>
      </c>
      <c r="K78" s="93">
        <v>15.8</v>
      </c>
      <c r="L78" s="93">
        <v>13.8</v>
      </c>
      <c r="M78" s="93">
        <v>16.100000000000001</v>
      </c>
      <c r="N78" s="93">
        <v>14.8</v>
      </c>
      <c r="O78" s="93">
        <v>16.8</v>
      </c>
      <c r="P78" s="93">
        <v>16.399999999999999</v>
      </c>
      <c r="Q78" s="94">
        <v>13.8</v>
      </c>
      <c r="R78" s="94">
        <v>15.5</v>
      </c>
      <c r="S78" s="94">
        <v>15.5</v>
      </c>
      <c r="T78" s="94">
        <v>15.5</v>
      </c>
      <c r="U78" s="94">
        <v>13.7</v>
      </c>
      <c r="V78" s="94">
        <v>15.2</v>
      </c>
      <c r="W78" s="94">
        <v>15.6</v>
      </c>
      <c r="X78" s="94">
        <v>15.7</v>
      </c>
      <c r="Y78" s="93">
        <v>16</v>
      </c>
      <c r="Z78" s="93">
        <v>17.399999999999999</v>
      </c>
      <c r="AA78" s="93">
        <v>13.2</v>
      </c>
      <c r="AB78" s="93">
        <v>15.3</v>
      </c>
      <c r="AC78" s="93">
        <v>14</v>
      </c>
      <c r="AD78" s="93">
        <v>16</v>
      </c>
      <c r="AE78" s="93">
        <v>16</v>
      </c>
      <c r="AF78" s="93">
        <v>16.3</v>
      </c>
    </row>
    <row r="79" spans="1:32" ht="14.25" x14ac:dyDescent="0.2">
      <c r="A79" s="216" t="s">
        <v>200</v>
      </c>
      <c r="B79" s="93">
        <v>8.5</v>
      </c>
      <c r="C79" s="93">
        <v>5.3</v>
      </c>
      <c r="D79" s="93">
        <v>8.4</v>
      </c>
      <c r="E79" s="93">
        <v>6.8</v>
      </c>
      <c r="F79" s="93">
        <v>5.2</v>
      </c>
      <c r="G79" s="93">
        <v>6.4</v>
      </c>
      <c r="H79" s="93">
        <v>7.1</v>
      </c>
      <c r="I79" s="93">
        <v>8</v>
      </c>
      <c r="J79" s="93">
        <v>8.8000000000000007</v>
      </c>
      <c r="K79" s="93">
        <v>8.6</v>
      </c>
      <c r="L79" s="93">
        <v>5.8</v>
      </c>
      <c r="M79" s="93">
        <v>7</v>
      </c>
      <c r="N79" s="93">
        <v>4.9000000000000004</v>
      </c>
      <c r="O79" s="93">
        <v>5.2</v>
      </c>
      <c r="P79" s="93">
        <v>5.7</v>
      </c>
      <c r="Q79" s="94">
        <v>5.3</v>
      </c>
      <c r="R79" s="94">
        <v>6.3</v>
      </c>
      <c r="S79" s="94">
        <v>5.8</v>
      </c>
      <c r="T79" s="94">
        <v>6.1</v>
      </c>
      <c r="U79" s="94">
        <v>6.4</v>
      </c>
      <c r="V79" s="94">
        <v>7.3</v>
      </c>
      <c r="W79" s="94">
        <v>5.7</v>
      </c>
      <c r="X79" s="94">
        <v>6.1</v>
      </c>
      <c r="Y79" s="93">
        <v>8.9</v>
      </c>
      <c r="Z79" s="93">
        <v>7</v>
      </c>
      <c r="AA79" s="93">
        <v>5.2</v>
      </c>
      <c r="AB79" s="93">
        <v>5.9</v>
      </c>
      <c r="AC79" s="93">
        <v>4.5999999999999996</v>
      </c>
      <c r="AD79" s="93">
        <v>5.8</v>
      </c>
      <c r="AE79" s="93">
        <v>6.6</v>
      </c>
      <c r="AF79" s="93">
        <v>4.7</v>
      </c>
    </row>
    <row r="80" spans="1:32" s="100" customFormat="1" ht="18.95" customHeight="1" x14ac:dyDescent="0.2">
      <c r="A80" s="216" t="s">
        <v>168</v>
      </c>
      <c r="B80" s="93">
        <v>6.7</v>
      </c>
      <c r="C80" s="93">
        <v>12.4</v>
      </c>
      <c r="D80" s="93">
        <v>14.9</v>
      </c>
      <c r="E80" s="93">
        <v>15.6</v>
      </c>
      <c r="F80" s="93">
        <v>12.4</v>
      </c>
      <c r="G80" s="93">
        <v>14.3</v>
      </c>
      <c r="H80" s="93">
        <v>14.2</v>
      </c>
      <c r="I80" s="93">
        <v>14.3</v>
      </c>
      <c r="J80" s="93">
        <v>12.3</v>
      </c>
      <c r="K80" s="93">
        <v>11.6</v>
      </c>
      <c r="L80" s="93">
        <v>12.5</v>
      </c>
      <c r="M80" s="93">
        <v>15.5</v>
      </c>
      <c r="N80" s="93">
        <v>12.4</v>
      </c>
      <c r="O80" s="93">
        <v>13.8</v>
      </c>
      <c r="P80" s="93">
        <v>13.3</v>
      </c>
      <c r="Q80" s="94">
        <v>12.6</v>
      </c>
      <c r="R80" s="94">
        <v>17.2</v>
      </c>
      <c r="S80" s="94">
        <v>13.7</v>
      </c>
      <c r="T80" s="94">
        <v>14</v>
      </c>
      <c r="U80" s="94">
        <v>13.2</v>
      </c>
      <c r="V80" s="94">
        <v>11.3</v>
      </c>
      <c r="W80" s="94">
        <v>12.9</v>
      </c>
      <c r="X80" s="94">
        <v>15.3</v>
      </c>
      <c r="Y80" s="93">
        <v>12.5</v>
      </c>
      <c r="Z80" s="93">
        <v>15.8</v>
      </c>
      <c r="AA80" s="93">
        <v>13.5</v>
      </c>
      <c r="AB80" s="93">
        <v>13.8</v>
      </c>
      <c r="AC80" s="93">
        <v>11.3</v>
      </c>
      <c r="AD80" s="93">
        <v>14.2</v>
      </c>
      <c r="AE80" s="93">
        <v>12.6</v>
      </c>
      <c r="AF80" s="93">
        <v>13.3</v>
      </c>
    </row>
    <row r="81" spans="1:32" s="100" customFormat="1" ht="18.95" customHeight="1" x14ac:dyDescent="0.2">
      <c r="A81" s="216"/>
      <c r="B81" s="101"/>
      <c r="C81" s="101"/>
      <c r="D81" s="101"/>
      <c r="E81" s="101"/>
      <c r="F81" s="101"/>
      <c r="G81" s="101"/>
      <c r="H81" s="101"/>
      <c r="I81" s="101"/>
      <c r="J81" s="101"/>
      <c r="K81" s="93"/>
      <c r="L81" s="93"/>
      <c r="M81" s="93"/>
      <c r="N81" s="93"/>
      <c r="O81" s="93"/>
      <c r="P81" s="93"/>
      <c r="Q81" s="94"/>
      <c r="R81" s="94"/>
      <c r="S81" s="94"/>
      <c r="T81" s="94"/>
      <c r="U81" s="94"/>
      <c r="V81" s="94"/>
      <c r="W81" s="94"/>
      <c r="X81" s="94"/>
      <c r="Y81" s="93"/>
      <c r="Z81" s="93"/>
      <c r="AA81" s="93"/>
      <c r="AB81" s="94"/>
      <c r="AC81" s="93"/>
      <c r="AD81" s="93"/>
      <c r="AE81" s="93"/>
      <c r="AF81" s="93"/>
    </row>
    <row r="82" spans="1:32" ht="14.25" x14ac:dyDescent="0.2">
      <c r="A82" s="216" t="s">
        <v>201</v>
      </c>
      <c r="B82" s="93">
        <v>47.3</v>
      </c>
      <c r="C82" s="93">
        <v>51.9</v>
      </c>
      <c r="D82" s="93">
        <v>44.599999999999994</v>
      </c>
      <c r="E82" s="93">
        <v>45.900000000000006</v>
      </c>
      <c r="F82" s="93">
        <v>47.900000000000006</v>
      </c>
      <c r="G82" s="93">
        <v>48.400000000000006</v>
      </c>
      <c r="H82" s="93">
        <v>50.8</v>
      </c>
      <c r="I82" s="93">
        <v>49.599999999999994</v>
      </c>
      <c r="J82" s="93">
        <v>49.5</v>
      </c>
      <c r="K82" s="93">
        <v>48.3</v>
      </c>
      <c r="L82" s="93">
        <v>53.900000000000006</v>
      </c>
      <c r="M82" s="93">
        <v>43.900000000000006</v>
      </c>
      <c r="N82" s="93">
        <v>51.1</v>
      </c>
      <c r="O82" s="93">
        <v>46.6</v>
      </c>
      <c r="P82" s="93">
        <v>48.400000000000006</v>
      </c>
      <c r="Q82" s="94">
        <v>53.099999999999994</v>
      </c>
      <c r="R82" s="94">
        <v>45.3</v>
      </c>
      <c r="S82" s="94">
        <v>49.4</v>
      </c>
      <c r="T82" s="93">
        <v>49</v>
      </c>
      <c r="U82" s="94">
        <v>49.7</v>
      </c>
      <c r="V82" s="94">
        <v>49.2</v>
      </c>
      <c r="W82" s="94">
        <v>46.9</v>
      </c>
      <c r="X82" s="94">
        <v>44.6</v>
      </c>
      <c r="Y82" s="93">
        <v>45.9</v>
      </c>
      <c r="Z82" s="93">
        <v>43.4</v>
      </c>
      <c r="AA82" s="93">
        <v>51</v>
      </c>
      <c r="AB82" s="93">
        <v>48.3</v>
      </c>
      <c r="AC82" s="93">
        <v>50.7</v>
      </c>
      <c r="AD82" s="93">
        <v>47.3</v>
      </c>
      <c r="AE82" s="93">
        <v>46.3</v>
      </c>
      <c r="AF82" s="93">
        <v>46.099999999999994</v>
      </c>
    </row>
    <row r="83" spans="1:32" ht="14.25" x14ac:dyDescent="0.2">
      <c r="A83" s="216" t="s">
        <v>202</v>
      </c>
      <c r="B83" s="93">
        <v>23.7</v>
      </c>
      <c r="C83" s="93">
        <v>23.1</v>
      </c>
      <c r="D83" s="93">
        <v>24.200000000000003</v>
      </c>
      <c r="E83" s="93">
        <v>21.3</v>
      </c>
      <c r="F83" s="93">
        <v>22.8</v>
      </c>
      <c r="G83" s="93">
        <v>26</v>
      </c>
      <c r="H83" s="93">
        <v>21.799999999999997</v>
      </c>
      <c r="I83" s="93">
        <v>23.4</v>
      </c>
      <c r="J83" s="93">
        <v>21.5</v>
      </c>
      <c r="K83" s="93">
        <v>24.4</v>
      </c>
      <c r="L83" s="93">
        <v>19.600000000000001</v>
      </c>
      <c r="M83" s="93">
        <v>23.1</v>
      </c>
      <c r="N83" s="93">
        <v>19.700000000000003</v>
      </c>
      <c r="O83" s="93">
        <v>22</v>
      </c>
      <c r="P83" s="93">
        <v>22.099999999999998</v>
      </c>
      <c r="Q83" s="93">
        <v>19.100000000000001</v>
      </c>
      <c r="R83" s="93">
        <v>21.8</v>
      </c>
      <c r="S83" s="93">
        <v>21.3</v>
      </c>
      <c r="T83" s="93">
        <v>21.6</v>
      </c>
      <c r="U83" s="93">
        <v>20.100000000000001</v>
      </c>
      <c r="V83" s="93">
        <v>22.5</v>
      </c>
      <c r="W83" s="93">
        <v>21.3</v>
      </c>
      <c r="X83" s="93">
        <v>21.799999999999997</v>
      </c>
      <c r="Y83" s="93">
        <v>24.9</v>
      </c>
      <c r="Z83" s="93">
        <v>24.4</v>
      </c>
      <c r="AA83" s="93">
        <v>18.399999999999999</v>
      </c>
      <c r="AB83" s="93">
        <v>21.200000000000003</v>
      </c>
      <c r="AC83" s="93">
        <v>18.600000000000001</v>
      </c>
      <c r="AD83" s="93">
        <v>21.8</v>
      </c>
      <c r="AE83" s="93">
        <v>22.6</v>
      </c>
      <c r="AF83" s="93">
        <v>21</v>
      </c>
    </row>
    <row r="84" spans="1:32" ht="14.25" x14ac:dyDescent="0.2">
      <c r="A84" s="217" t="s">
        <v>203</v>
      </c>
      <c r="B84" s="167">
        <v>23.599999999999998</v>
      </c>
      <c r="C84" s="167">
        <v>28.799999999999997</v>
      </c>
      <c r="D84" s="167">
        <v>20.399999999999991</v>
      </c>
      <c r="E84" s="167">
        <v>24.600000000000005</v>
      </c>
      <c r="F84" s="167">
        <v>25.100000000000005</v>
      </c>
      <c r="G84" s="167">
        <v>22.400000000000006</v>
      </c>
      <c r="H84" s="167">
        <v>29</v>
      </c>
      <c r="I84" s="167">
        <v>26.199999999999996</v>
      </c>
      <c r="J84" s="167">
        <v>28</v>
      </c>
      <c r="K84" s="168">
        <v>23.9</v>
      </c>
      <c r="L84" s="168">
        <v>34.300000000000004</v>
      </c>
      <c r="M84" s="168">
        <v>20.800000000000004</v>
      </c>
      <c r="N84" s="168">
        <v>31.4</v>
      </c>
      <c r="O84" s="168">
        <v>24.6</v>
      </c>
      <c r="P84" s="168">
        <v>26.300000000000008</v>
      </c>
      <c r="Q84" s="167">
        <v>33.999999999999993</v>
      </c>
      <c r="R84" s="167">
        <v>23.499999999999996</v>
      </c>
      <c r="S84" s="167">
        <v>28.099999999999998</v>
      </c>
      <c r="T84" s="167">
        <v>27.4</v>
      </c>
      <c r="U84" s="167">
        <v>29.6</v>
      </c>
      <c r="V84" s="167">
        <v>26.700000000000003</v>
      </c>
      <c r="W84" s="167">
        <v>25.599999999999998</v>
      </c>
      <c r="X84" s="167">
        <v>22.800000000000004</v>
      </c>
      <c r="Y84" s="167">
        <v>21</v>
      </c>
      <c r="Z84" s="167">
        <v>19</v>
      </c>
      <c r="AA84" s="167">
        <v>32.6</v>
      </c>
      <c r="AB84" s="167">
        <v>27.099999999999994</v>
      </c>
      <c r="AC84" s="167">
        <v>32.1</v>
      </c>
      <c r="AD84" s="167">
        <v>25.499999999999996</v>
      </c>
      <c r="AE84" s="167">
        <v>23.699999999999996</v>
      </c>
      <c r="AF84" s="167">
        <v>25.099999999999994</v>
      </c>
    </row>
    <row r="85" spans="1:32" s="100" customFormat="1" ht="30" customHeight="1" x14ac:dyDescent="0.2">
      <c r="A85" s="484" t="s">
        <v>205</v>
      </c>
      <c r="B85" s="484"/>
      <c r="C85" s="484"/>
      <c r="D85" s="484"/>
      <c r="E85" s="484"/>
      <c r="F85" s="484"/>
      <c r="J85" s="102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4"/>
      <c r="Z85" s="94"/>
      <c r="AA85" s="94"/>
      <c r="AB85" s="94"/>
      <c r="AC85" s="93"/>
      <c r="AD85" s="93"/>
      <c r="AE85" s="93"/>
      <c r="AF85" s="93"/>
    </row>
    <row r="86" spans="1:32" ht="14.25" x14ac:dyDescent="0.2">
      <c r="A86" s="485" t="s">
        <v>206</v>
      </c>
      <c r="B86" s="485"/>
      <c r="C86" s="485"/>
      <c r="D86" s="485"/>
      <c r="E86" s="485"/>
      <c r="F86" s="485"/>
      <c r="G86" s="100"/>
      <c r="H86" s="100"/>
      <c r="I86" s="100"/>
      <c r="J86" s="102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</row>
    <row r="87" spans="1:32" ht="14.25" x14ac:dyDescent="0.2">
      <c r="A87" s="216" t="s">
        <v>207</v>
      </c>
      <c r="B87" s="94">
        <v>48.2</v>
      </c>
      <c r="C87" s="94">
        <v>50.8</v>
      </c>
      <c r="D87" s="94">
        <v>52.7</v>
      </c>
      <c r="E87" s="94">
        <v>41.6</v>
      </c>
      <c r="F87" s="93">
        <v>52.1</v>
      </c>
      <c r="G87" s="94">
        <v>49.3</v>
      </c>
      <c r="H87" s="94">
        <v>45.5</v>
      </c>
      <c r="I87" s="94">
        <v>49.2</v>
      </c>
      <c r="J87" s="94">
        <v>48.8</v>
      </c>
      <c r="K87" s="93">
        <v>52.4</v>
      </c>
      <c r="L87" s="93">
        <v>48.2</v>
      </c>
      <c r="M87" s="93">
        <v>45.3</v>
      </c>
      <c r="N87" s="93">
        <v>48.5</v>
      </c>
      <c r="O87" s="93">
        <v>47.9</v>
      </c>
      <c r="P87" s="93">
        <v>46.3</v>
      </c>
      <c r="Q87" s="94">
        <v>46.9</v>
      </c>
      <c r="R87" s="94">
        <v>43.7</v>
      </c>
      <c r="S87" s="94">
        <v>45.7</v>
      </c>
      <c r="T87" s="94">
        <v>42.2</v>
      </c>
      <c r="U87" s="94">
        <v>44.4</v>
      </c>
      <c r="V87" s="94">
        <v>45.9</v>
      </c>
      <c r="W87" s="94">
        <v>44.7</v>
      </c>
      <c r="X87" s="94">
        <v>41.8</v>
      </c>
      <c r="Y87" s="93">
        <v>42.4</v>
      </c>
      <c r="Z87" s="93">
        <v>44.2</v>
      </c>
      <c r="AA87" s="93">
        <v>45.5</v>
      </c>
      <c r="AB87" s="93">
        <v>45.6</v>
      </c>
      <c r="AC87" s="93">
        <v>46</v>
      </c>
      <c r="AD87" s="93">
        <v>45</v>
      </c>
      <c r="AE87" s="93">
        <v>43.4</v>
      </c>
      <c r="AF87" s="93">
        <v>45.7</v>
      </c>
    </row>
    <row r="88" spans="1:32" ht="14.25" x14ac:dyDescent="0.2">
      <c r="A88" s="216" t="s">
        <v>208</v>
      </c>
      <c r="B88" s="94">
        <v>14.1</v>
      </c>
      <c r="C88" s="94">
        <v>14.8</v>
      </c>
      <c r="D88" s="94">
        <v>15.9</v>
      </c>
      <c r="E88" s="94">
        <v>16.100000000000001</v>
      </c>
      <c r="F88" s="93">
        <v>15</v>
      </c>
      <c r="G88" s="94">
        <v>14.1</v>
      </c>
      <c r="H88" s="94">
        <v>21.3</v>
      </c>
      <c r="I88" s="94">
        <v>19.5</v>
      </c>
      <c r="J88" s="94">
        <v>20.100000000000001</v>
      </c>
      <c r="K88" s="93">
        <v>17</v>
      </c>
      <c r="L88" s="93">
        <v>21.4</v>
      </c>
      <c r="M88" s="93">
        <v>19.600000000000001</v>
      </c>
      <c r="N88" s="93">
        <v>15.3</v>
      </c>
      <c r="O88" s="93">
        <v>18.100000000000001</v>
      </c>
      <c r="P88" s="93">
        <v>17.2</v>
      </c>
      <c r="Q88" s="94">
        <v>19.399999999999999</v>
      </c>
      <c r="R88" s="94">
        <v>16.8</v>
      </c>
      <c r="S88" s="94">
        <v>18.7</v>
      </c>
      <c r="T88" s="94">
        <v>20.399999999999999</v>
      </c>
      <c r="U88" s="93">
        <v>19</v>
      </c>
      <c r="V88" s="93">
        <v>21.6</v>
      </c>
      <c r="W88" s="93">
        <v>22.2</v>
      </c>
      <c r="X88" s="93">
        <v>22.6</v>
      </c>
      <c r="Y88" s="93">
        <v>22.2</v>
      </c>
      <c r="Z88" s="93">
        <v>17.7</v>
      </c>
      <c r="AA88" s="93">
        <v>21.2</v>
      </c>
      <c r="AB88" s="93">
        <v>16.7</v>
      </c>
      <c r="AC88" s="93">
        <v>22.1</v>
      </c>
      <c r="AD88" s="93">
        <v>20.2</v>
      </c>
      <c r="AE88" s="93">
        <v>21.3</v>
      </c>
      <c r="AF88" s="93">
        <v>20.3</v>
      </c>
    </row>
    <row r="89" spans="1:32" ht="14.25" x14ac:dyDescent="0.2">
      <c r="A89" s="216" t="s">
        <v>160</v>
      </c>
      <c r="B89" s="94">
        <v>36.799999999999997</v>
      </c>
      <c r="C89" s="94">
        <v>34.1</v>
      </c>
      <c r="D89" s="94">
        <v>31.3</v>
      </c>
      <c r="E89" s="94">
        <v>42.2</v>
      </c>
      <c r="F89" s="93">
        <v>32.4</v>
      </c>
      <c r="G89" s="94">
        <v>36.6</v>
      </c>
      <c r="H89" s="94">
        <v>33.200000000000003</v>
      </c>
      <c r="I89" s="94">
        <v>31.2</v>
      </c>
      <c r="J89" s="94">
        <v>30.9</v>
      </c>
      <c r="K89" s="94">
        <v>30.7</v>
      </c>
      <c r="L89" s="94">
        <v>30.5</v>
      </c>
      <c r="M89" s="94">
        <v>33.200000000000003</v>
      </c>
      <c r="N89" s="94">
        <v>32.1</v>
      </c>
      <c r="O89" s="94">
        <v>33.700000000000003</v>
      </c>
      <c r="P89" s="94">
        <v>36.200000000000003</v>
      </c>
      <c r="Q89" s="93">
        <v>33.4</v>
      </c>
      <c r="R89" s="93">
        <v>39.299999999999997</v>
      </c>
      <c r="S89" s="93">
        <v>35.4</v>
      </c>
      <c r="T89" s="93">
        <v>37.200000000000003</v>
      </c>
      <c r="U89" s="93">
        <v>36.5</v>
      </c>
      <c r="V89" s="93">
        <v>32.299999999999997</v>
      </c>
      <c r="W89" s="93">
        <v>32.9</v>
      </c>
      <c r="X89" s="93">
        <v>35.5</v>
      </c>
      <c r="Y89" s="93">
        <v>35.4</v>
      </c>
      <c r="Z89" s="93">
        <v>38.1</v>
      </c>
      <c r="AA89" s="93">
        <v>33</v>
      </c>
      <c r="AB89" s="93">
        <v>37.5</v>
      </c>
      <c r="AC89" s="167">
        <v>31.7</v>
      </c>
      <c r="AD89" s="167">
        <v>34.799999999999997</v>
      </c>
      <c r="AE89" s="167">
        <v>35.200000000000003</v>
      </c>
      <c r="AF89" s="167">
        <v>33.9</v>
      </c>
    </row>
    <row r="90" spans="1:32" ht="14.25" x14ac:dyDescent="0.2">
      <c r="A90" s="478" t="s">
        <v>209</v>
      </c>
      <c r="B90" s="486"/>
      <c r="C90" s="486"/>
      <c r="D90" s="486"/>
      <c r="E90" s="486"/>
      <c r="F90" s="486"/>
      <c r="G90" s="486"/>
      <c r="H90" s="486"/>
      <c r="I90" s="486"/>
      <c r="J90" s="486"/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364"/>
      <c r="Z90" s="364"/>
      <c r="AA90" s="364"/>
      <c r="AB90" s="364"/>
      <c r="AC90" s="93"/>
      <c r="AD90" s="93"/>
      <c r="AE90" s="93"/>
      <c r="AF90" s="93"/>
    </row>
    <row r="91" spans="1:32" ht="14.25" x14ac:dyDescent="0.2">
      <c r="A91" s="216" t="s">
        <v>210</v>
      </c>
      <c r="B91" s="93">
        <v>55.9</v>
      </c>
      <c r="C91" s="93">
        <v>59.5</v>
      </c>
      <c r="D91" s="93">
        <v>61.2</v>
      </c>
      <c r="E91" s="94">
        <v>54.7</v>
      </c>
      <c r="F91" s="94">
        <v>55.6</v>
      </c>
      <c r="G91" s="93">
        <v>49.6</v>
      </c>
      <c r="H91" s="93">
        <v>40.6</v>
      </c>
      <c r="I91" s="93">
        <v>45.5</v>
      </c>
      <c r="J91" s="94">
        <v>49.2</v>
      </c>
      <c r="K91" s="93">
        <v>49.9</v>
      </c>
      <c r="L91" s="93">
        <v>55.8</v>
      </c>
      <c r="M91" s="93">
        <v>44.7</v>
      </c>
      <c r="N91" s="93">
        <v>49.8</v>
      </c>
      <c r="O91" s="93">
        <v>53.9</v>
      </c>
      <c r="P91" s="93">
        <v>51</v>
      </c>
      <c r="Q91" s="93">
        <v>53</v>
      </c>
      <c r="R91" s="93">
        <v>53.2</v>
      </c>
      <c r="S91" s="93">
        <v>49.3</v>
      </c>
      <c r="T91" s="93">
        <v>50.3</v>
      </c>
      <c r="U91" s="93">
        <v>52.6</v>
      </c>
      <c r="V91" s="93">
        <v>54.4</v>
      </c>
      <c r="W91" s="93">
        <v>50.2</v>
      </c>
      <c r="X91" s="93">
        <v>48.4</v>
      </c>
      <c r="Y91" s="93">
        <v>53.3</v>
      </c>
      <c r="Z91" s="93">
        <v>51.7</v>
      </c>
      <c r="AA91" s="93">
        <v>48.4</v>
      </c>
      <c r="AB91" s="93">
        <v>52</v>
      </c>
      <c r="AC91" s="93">
        <v>53</v>
      </c>
      <c r="AD91" s="93">
        <v>52</v>
      </c>
      <c r="AE91" s="93">
        <v>50.4</v>
      </c>
      <c r="AF91" s="93">
        <v>53</v>
      </c>
    </row>
    <row r="92" spans="1:32" s="158" customFormat="1" ht="14.25" x14ac:dyDescent="0.2">
      <c r="A92" s="216" t="s">
        <v>211</v>
      </c>
      <c r="B92" s="93">
        <v>9.4</v>
      </c>
      <c r="C92" s="93">
        <v>7</v>
      </c>
      <c r="D92" s="93">
        <v>7</v>
      </c>
      <c r="E92" s="94">
        <v>10.4</v>
      </c>
      <c r="F92" s="94">
        <v>9.6999999999999993</v>
      </c>
      <c r="G92" s="93">
        <v>11.4</v>
      </c>
      <c r="H92" s="93">
        <v>10</v>
      </c>
      <c r="I92" s="93">
        <v>9.6999999999999993</v>
      </c>
      <c r="J92" s="94">
        <v>10.1</v>
      </c>
      <c r="K92" s="93">
        <v>12</v>
      </c>
      <c r="L92" s="93">
        <v>24</v>
      </c>
      <c r="M92" s="93">
        <v>7.5</v>
      </c>
      <c r="N92" s="93">
        <v>9.3000000000000007</v>
      </c>
      <c r="O92" s="93">
        <v>8.5</v>
      </c>
      <c r="P92" s="93">
        <v>11.1</v>
      </c>
      <c r="Q92" s="94">
        <v>11</v>
      </c>
      <c r="R92" s="94">
        <v>7.2</v>
      </c>
      <c r="S92" s="94">
        <v>10.3</v>
      </c>
      <c r="T92" s="94">
        <v>10.7</v>
      </c>
      <c r="U92" s="94">
        <v>9.6</v>
      </c>
      <c r="V92" s="94">
        <v>8.4</v>
      </c>
      <c r="W92" s="94">
        <v>13.6</v>
      </c>
      <c r="X92" s="94">
        <v>11.6</v>
      </c>
      <c r="Y92" s="93">
        <v>12.8</v>
      </c>
      <c r="Z92" s="93">
        <v>13.7</v>
      </c>
      <c r="AA92" s="93">
        <v>14.8</v>
      </c>
      <c r="AB92" s="93">
        <v>11.7</v>
      </c>
      <c r="AC92" s="93">
        <v>10</v>
      </c>
      <c r="AD92" s="93">
        <v>11.8</v>
      </c>
      <c r="AE92" s="93">
        <v>12</v>
      </c>
      <c r="AF92" s="93">
        <v>9.6</v>
      </c>
    </row>
    <row r="93" spans="1:32" ht="14.25" x14ac:dyDescent="0.2">
      <c r="A93" s="216" t="s">
        <v>212</v>
      </c>
      <c r="B93" s="93">
        <v>8.6999999999999993</v>
      </c>
      <c r="C93" s="93">
        <v>10.5</v>
      </c>
      <c r="D93" s="93">
        <v>9.5</v>
      </c>
      <c r="E93" s="94">
        <v>12.5</v>
      </c>
      <c r="F93" s="94">
        <v>11.6</v>
      </c>
      <c r="G93" s="93">
        <v>12.5</v>
      </c>
      <c r="H93" s="93">
        <v>24.8</v>
      </c>
      <c r="I93" s="93">
        <v>21.4</v>
      </c>
      <c r="J93" s="94">
        <v>18.3</v>
      </c>
      <c r="K93" s="93">
        <v>17.8</v>
      </c>
      <c r="L93" s="93">
        <v>12.7</v>
      </c>
      <c r="M93" s="93">
        <v>16.5</v>
      </c>
      <c r="N93" s="93">
        <v>18.7</v>
      </c>
      <c r="O93" s="93">
        <v>12.5</v>
      </c>
      <c r="P93" s="93">
        <v>13.7</v>
      </c>
      <c r="Q93" s="94">
        <v>12.9</v>
      </c>
      <c r="R93" s="94">
        <v>12.7</v>
      </c>
      <c r="S93" s="94">
        <v>16.899999999999999</v>
      </c>
      <c r="T93" s="94">
        <v>13.7</v>
      </c>
      <c r="U93" s="94">
        <v>15</v>
      </c>
      <c r="V93" s="94">
        <v>15.2</v>
      </c>
      <c r="W93" s="94">
        <v>15.7</v>
      </c>
      <c r="X93" s="94">
        <v>15.7</v>
      </c>
      <c r="Y93" s="93">
        <v>14.9</v>
      </c>
      <c r="Z93" s="93">
        <v>12.8</v>
      </c>
      <c r="AA93" s="93">
        <v>15.1</v>
      </c>
      <c r="AB93" s="93">
        <v>15.1</v>
      </c>
      <c r="AC93" s="93">
        <v>16.2</v>
      </c>
      <c r="AD93" s="93">
        <v>13.6</v>
      </c>
      <c r="AE93" s="93">
        <v>15.4</v>
      </c>
      <c r="AF93" s="93">
        <v>16.2</v>
      </c>
    </row>
    <row r="94" spans="1:32" ht="14.25" x14ac:dyDescent="0.2">
      <c r="A94" s="216" t="s">
        <v>213</v>
      </c>
      <c r="B94" s="93">
        <v>4</v>
      </c>
      <c r="C94" s="93">
        <v>2.4</v>
      </c>
      <c r="D94" s="93">
        <v>3.2</v>
      </c>
      <c r="E94" s="94">
        <v>3.9</v>
      </c>
      <c r="F94" s="94">
        <v>7.8</v>
      </c>
      <c r="G94" s="93">
        <v>4.9000000000000004</v>
      </c>
      <c r="H94" s="93">
        <v>5.2</v>
      </c>
      <c r="I94" s="93">
        <v>5.8</v>
      </c>
      <c r="J94" s="93">
        <v>6</v>
      </c>
      <c r="K94" s="93">
        <v>5.0999999999999996</v>
      </c>
      <c r="L94" s="93">
        <v>4.9000000000000004</v>
      </c>
      <c r="M94" s="93">
        <v>6.5</v>
      </c>
      <c r="N94" s="93">
        <v>5.3</v>
      </c>
      <c r="O94" s="93">
        <v>6.5</v>
      </c>
      <c r="P94" s="93">
        <v>4.7</v>
      </c>
      <c r="Q94" s="94">
        <v>6</v>
      </c>
      <c r="R94" s="94">
        <v>5.7</v>
      </c>
      <c r="S94" s="94">
        <v>6.4</v>
      </c>
      <c r="T94" s="94">
        <v>7.3</v>
      </c>
      <c r="U94" s="94">
        <v>6.3</v>
      </c>
      <c r="V94" s="93">
        <v>6</v>
      </c>
      <c r="W94" s="93">
        <v>6.4</v>
      </c>
      <c r="X94" s="93">
        <v>7.5</v>
      </c>
      <c r="Y94" s="93">
        <v>4.7</v>
      </c>
      <c r="Z94" s="93">
        <v>5.6</v>
      </c>
      <c r="AA94" s="93">
        <v>5.9</v>
      </c>
      <c r="AB94" s="93">
        <v>4.9000000000000004</v>
      </c>
      <c r="AC94" s="93">
        <v>5.7</v>
      </c>
      <c r="AD94" s="93">
        <v>6</v>
      </c>
      <c r="AE94" s="93">
        <v>6.6</v>
      </c>
      <c r="AF94" s="93">
        <v>5.7</v>
      </c>
    </row>
    <row r="95" spans="1:32" ht="14.25" x14ac:dyDescent="0.2">
      <c r="A95" s="216" t="s">
        <v>112</v>
      </c>
      <c r="B95" s="93">
        <v>1.2</v>
      </c>
      <c r="C95" s="93">
        <v>1</v>
      </c>
      <c r="D95" s="93">
        <v>2</v>
      </c>
      <c r="E95" s="94">
        <v>0.9</v>
      </c>
      <c r="F95" s="94">
        <v>1.1000000000000001</v>
      </c>
      <c r="G95" s="93">
        <v>2.2000000000000002</v>
      </c>
      <c r="H95" s="93">
        <v>2.7</v>
      </c>
      <c r="I95" s="93">
        <v>2.2999999999999998</v>
      </c>
      <c r="J95" s="94">
        <v>2.4</v>
      </c>
      <c r="K95" s="93">
        <v>2.1</v>
      </c>
      <c r="L95" s="93">
        <v>2.6</v>
      </c>
      <c r="M95" s="93">
        <v>4</v>
      </c>
      <c r="N95" s="93">
        <v>2.2000000000000002</v>
      </c>
      <c r="O95" s="93">
        <v>2.1</v>
      </c>
      <c r="P95" s="93">
        <v>2.6</v>
      </c>
      <c r="Q95" s="94">
        <v>1.9</v>
      </c>
      <c r="R95" s="94">
        <v>2.1</v>
      </c>
      <c r="S95" s="94">
        <v>2.4</v>
      </c>
      <c r="T95" s="94">
        <v>1.6</v>
      </c>
      <c r="U95" s="94">
        <v>2</v>
      </c>
      <c r="V95" s="94">
        <v>2.1</v>
      </c>
      <c r="W95" s="94">
        <v>2</v>
      </c>
      <c r="X95" s="94">
        <v>2.9</v>
      </c>
      <c r="Y95" s="93">
        <v>2</v>
      </c>
      <c r="Z95" s="93">
        <v>2.1</v>
      </c>
      <c r="AA95" s="93">
        <v>2.2000000000000002</v>
      </c>
      <c r="AB95" s="93">
        <v>2</v>
      </c>
      <c r="AC95" s="93">
        <v>1.9</v>
      </c>
      <c r="AD95" s="93">
        <v>1.9</v>
      </c>
      <c r="AE95" s="93">
        <v>2.1</v>
      </c>
      <c r="AF95" s="93">
        <v>1.9</v>
      </c>
    </row>
    <row r="96" spans="1:32" ht="14.25" x14ac:dyDescent="0.2">
      <c r="A96" s="217" t="s">
        <v>168</v>
      </c>
      <c r="B96" s="167">
        <v>20</v>
      </c>
      <c r="C96" s="167">
        <v>19.2</v>
      </c>
      <c r="D96" s="167">
        <v>17</v>
      </c>
      <c r="E96" s="168">
        <v>17.600000000000001</v>
      </c>
      <c r="F96" s="168">
        <v>14.2</v>
      </c>
      <c r="G96" s="167">
        <v>19.399999999999999</v>
      </c>
      <c r="H96" s="167">
        <v>16.600000000000001</v>
      </c>
      <c r="I96" s="167">
        <v>15.3</v>
      </c>
      <c r="J96" s="168">
        <v>13.9</v>
      </c>
      <c r="K96" s="167">
        <v>13.1</v>
      </c>
      <c r="L96" s="167">
        <v>0</v>
      </c>
      <c r="M96" s="167">
        <v>20.9</v>
      </c>
      <c r="N96" s="167">
        <v>14.7</v>
      </c>
      <c r="O96" s="167">
        <v>16.5</v>
      </c>
      <c r="P96" s="167">
        <v>16.899999999999999</v>
      </c>
      <c r="Q96" s="167">
        <v>15.3</v>
      </c>
      <c r="R96" s="167">
        <v>19.100000000000001</v>
      </c>
      <c r="S96" s="167">
        <v>14.6</v>
      </c>
      <c r="T96" s="167">
        <v>16.399999999999999</v>
      </c>
      <c r="U96" s="167">
        <v>14.6</v>
      </c>
      <c r="V96" s="167">
        <v>13.9</v>
      </c>
      <c r="W96" s="167">
        <v>12.1</v>
      </c>
      <c r="X96" s="167">
        <v>13.8</v>
      </c>
      <c r="Y96" s="167">
        <v>12.2</v>
      </c>
      <c r="Z96" s="167">
        <v>14.1</v>
      </c>
      <c r="AA96" s="167">
        <v>13.6</v>
      </c>
      <c r="AB96" s="167">
        <v>14.4</v>
      </c>
      <c r="AC96" s="167">
        <v>13.2</v>
      </c>
      <c r="AD96" s="167">
        <v>14.7</v>
      </c>
      <c r="AE96" s="167">
        <v>13.5</v>
      </c>
      <c r="AF96" s="167">
        <v>13.6</v>
      </c>
    </row>
    <row r="97" spans="1:32" ht="14.25" x14ac:dyDescent="0.2">
      <c r="A97" s="477" t="s">
        <v>214</v>
      </c>
      <c r="B97" s="477"/>
      <c r="C97" s="477"/>
      <c r="D97" s="477"/>
      <c r="E97" s="477"/>
      <c r="F97" s="477"/>
      <c r="G97" s="477"/>
      <c r="H97" s="477"/>
      <c r="I97" s="477"/>
      <c r="J97" s="477"/>
      <c r="K97" s="477"/>
      <c r="L97" s="477"/>
      <c r="M97" s="108"/>
      <c r="N97" s="108"/>
      <c r="O97" s="219"/>
      <c r="P97" s="219"/>
      <c r="Q97" s="219"/>
      <c r="R97" s="219"/>
      <c r="S97" s="221"/>
      <c r="T97" s="221"/>
      <c r="U97" s="360"/>
      <c r="V97" s="360"/>
      <c r="W97" s="360"/>
      <c r="X97" s="360"/>
      <c r="Y97" s="367"/>
      <c r="Z97" s="368"/>
      <c r="AA97" s="367"/>
      <c r="AB97" s="367"/>
      <c r="AC97" s="93"/>
      <c r="AD97" s="93"/>
      <c r="AE97" s="93"/>
      <c r="AF97" s="93"/>
    </row>
    <row r="98" spans="1:32" s="100" customFormat="1" ht="18.95" customHeight="1" x14ac:dyDescent="0.2">
      <c r="A98" s="216" t="s">
        <v>215</v>
      </c>
      <c r="B98" s="93">
        <v>3.1</v>
      </c>
      <c r="C98" s="93">
        <v>2.4</v>
      </c>
      <c r="D98" s="93">
        <v>4.3</v>
      </c>
      <c r="E98" s="93">
        <v>4.9000000000000004</v>
      </c>
      <c r="F98" s="93">
        <v>4.7</v>
      </c>
      <c r="G98" s="93">
        <v>6.8</v>
      </c>
      <c r="H98" s="93">
        <v>40.6</v>
      </c>
      <c r="I98" s="93">
        <v>6.7</v>
      </c>
      <c r="J98" s="93">
        <v>4.3</v>
      </c>
      <c r="K98" s="93">
        <v>8.9</v>
      </c>
      <c r="L98" s="93">
        <v>5.2</v>
      </c>
      <c r="M98" s="93">
        <v>5.7</v>
      </c>
      <c r="N98" s="93">
        <v>5.2</v>
      </c>
      <c r="O98" s="93">
        <v>6.4</v>
      </c>
      <c r="P98" s="93">
        <v>8.3000000000000007</v>
      </c>
      <c r="Q98" s="94">
        <v>7.2</v>
      </c>
      <c r="R98" s="94">
        <v>4.5</v>
      </c>
      <c r="S98" s="93">
        <v>7</v>
      </c>
      <c r="T98" s="93">
        <v>4.7</v>
      </c>
      <c r="U98" s="93">
        <v>4.8</v>
      </c>
      <c r="V98" s="93">
        <v>5</v>
      </c>
      <c r="W98" s="93">
        <v>7</v>
      </c>
      <c r="X98" s="93">
        <v>4.8</v>
      </c>
      <c r="Y98" s="93">
        <v>4.0999999999999996</v>
      </c>
      <c r="Z98" s="93">
        <v>5.3</v>
      </c>
      <c r="AA98" s="93">
        <v>5.4</v>
      </c>
      <c r="AB98" s="93">
        <v>4.9000000000000004</v>
      </c>
      <c r="AC98" s="93">
        <v>5.2</v>
      </c>
      <c r="AD98" s="93">
        <v>7.1</v>
      </c>
      <c r="AE98" s="93">
        <v>7.6</v>
      </c>
      <c r="AF98" s="93">
        <v>8.1</v>
      </c>
    </row>
    <row r="99" spans="1:32" s="100" customFormat="1" ht="18.95" customHeight="1" x14ac:dyDescent="0.2">
      <c r="A99" s="216" t="s">
        <v>216</v>
      </c>
      <c r="B99" s="93">
        <v>2.8</v>
      </c>
      <c r="C99" s="93">
        <v>1.8</v>
      </c>
      <c r="D99" s="93">
        <v>2.4</v>
      </c>
      <c r="E99" s="93">
        <v>3.2</v>
      </c>
      <c r="F99" s="93">
        <v>3.6</v>
      </c>
      <c r="G99" s="93">
        <v>4.0999999999999996</v>
      </c>
      <c r="H99" s="93">
        <v>10</v>
      </c>
      <c r="I99" s="93">
        <v>7.2</v>
      </c>
      <c r="J99" s="93">
        <v>6.7</v>
      </c>
      <c r="K99" s="93">
        <v>6.6</v>
      </c>
      <c r="L99" s="93">
        <v>5.7</v>
      </c>
      <c r="M99" s="93">
        <v>5.7</v>
      </c>
      <c r="N99" s="93">
        <v>5.2</v>
      </c>
      <c r="O99" s="93">
        <v>4.3</v>
      </c>
      <c r="P99" s="93">
        <v>6</v>
      </c>
      <c r="Q99" s="94">
        <v>5.0999999999999996</v>
      </c>
      <c r="R99" s="94">
        <v>5</v>
      </c>
      <c r="S99" s="94">
        <v>4.7</v>
      </c>
      <c r="T99" s="94">
        <v>6.9</v>
      </c>
      <c r="U99" s="94">
        <v>6.2</v>
      </c>
      <c r="V99" s="94">
        <v>6.2</v>
      </c>
      <c r="W99" s="94">
        <v>7.6</v>
      </c>
      <c r="X99" s="93">
        <v>8</v>
      </c>
      <c r="Y99" s="93">
        <v>7.7</v>
      </c>
      <c r="Z99" s="93">
        <v>5.5</v>
      </c>
      <c r="AA99" s="93">
        <v>7.2</v>
      </c>
      <c r="AB99" s="93">
        <v>5.9</v>
      </c>
      <c r="AC99" s="93">
        <v>5.3</v>
      </c>
      <c r="AD99" s="93">
        <v>7</v>
      </c>
      <c r="AE99" s="93">
        <v>7.3</v>
      </c>
      <c r="AF99" s="93">
        <v>5.4</v>
      </c>
    </row>
    <row r="100" spans="1:32" ht="14.25" x14ac:dyDescent="0.2">
      <c r="A100" s="216" t="s">
        <v>217</v>
      </c>
      <c r="B100" s="93">
        <v>76.900000000000006</v>
      </c>
      <c r="C100" s="93">
        <v>82.3</v>
      </c>
      <c r="D100" s="93">
        <v>77.5</v>
      </c>
      <c r="E100" s="93">
        <v>75.900000000000006</v>
      </c>
      <c r="F100" s="93">
        <v>75.7</v>
      </c>
      <c r="G100" s="93">
        <v>70.400000000000006</v>
      </c>
      <c r="H100" s="93">
        <v>24.8</v>
      </c>
      <c r="I100" s="93">
        <v>70</v>
      </c>
      <c r="J100" s="93">
        <v>74.099999999999994</v>
      </c>
      <c r="K100" s="93">
        <v>70.3</v>
      </c>
      <c r="L100" s="93">
        <v>75.8</v>
      </c>
      <c r="M100" s="93">
        <v>69.5</v>
      </c>
      <c r="N100" s="93">
        <v>73.8</v>
      </c>
      <c r="O100" s="93">
        <v>76.2</v>
      </c>
      <c r="P100" s="93">
        <v>70.3</v>
      </c>
      <c r="Q100" s="94">
        <v>72.8</v>
      </c>
      <c r="R100" s="94">
        <v>70.2</v>
      </c>
      <c r="S100" s="94">
        <v>73.599999999999994</v>
      </c>
      <c r="T100" s="94">
        <v>71.099999999999994</v>
      </c>
      <c r="U100" s="94">
        <v>74.099999999999994</v>
      </c>
      <c r="V100" s="94">
        <v>75.8</v>
      </c>
      <c r="W100" s="94">
        <v>71.8</v>
      </c>
      <c r="X100" s="94">
        <v>72.7</v>
      </c>
      <c r="Y100" s="93">
        <v>75.2</v>
      </c>
      <c r="Z100" s="93">
        <v>76</v>
      </c>
      <c r="AA100" s="93">
        <v>73.7</v>
      </c>
      <c r="AB100" s="93">
        <v>75</v>
      </c>
      <c r="AC100" s="93">
        <v>78.599999999999994</v>
      </c>
      <c r="AD100" s="93">
        <v>72.3</v>
      </c>
      <c r="AE100" s="93">
        <v>71.8</v>
      </c>
      <c r="AF100" s="93">
        <v>73.400000000000006</v>
      </c>
    </row>
    <row r="101" spans="1:32" ht="14.25" x14ac:dyDescent="0.2">
      <c r="A101" s="216" t="s">
        <v>218</v>
      </c>
      <c r="B101" s="93">
        <v>3.4</v>
      </c>
      <c r="C101" s="93">
        <v>3.5</v>
      </c>
      <c r="D101" s="93">
        <v>4.5</v>
      </c>
      <c r="E101" s="93">
        <v>4.4000000000000004</v>
      </c>
      <c r="F101" s="93">
        <v>4.0999999999999996</v>
      </c>
      <c r="G101" s="93">
        <v>4.5999999999999996</v>
      </c>
      <c r="H101" s="93">
        <v>5.2</v>
      </c>
      <c r="I101" s="93">
        <v>5.0999999999999996</v>
      </c>
      <c r="J101" s="93">
        <v>4.2</v>
      </c>
      <c r="K101" s="93">
        <v>4.2</v>
      </c>
      <c r="L101" s="93">
        <v>4.0999999999999996</v>
      </c>
      <c r="M101" s="93">
        <v>4.3</v>
      </c>
      <c r="N101" s="93">
        <v>4.7</v>
      </c>
      <c r="O101" s="93">
        <v>3.2</v>
      </c>
      <c r="P101" s="93">
        <v>5</v>
      </c>
      <c r="Q101" s="94">
        <v>4.2</v>
      </c>
      <c r="R101" s="94">
        <v>4.9000000000000004</v>
      </c>
      <c r="S101" s="94">
        <v>4.2</v>
      </c>
      <c r="T101" s="94">
        <v>4.0999999999999996</v>
      </c>
      <c r="U101" s="94">
        <v>5.3</v>
      </c>
      <c r="V101" s="94">
        <v>3.5</v>
      </c>
      <c r="W101" s="94">
        <v>4.5999999999999996</v>
      </c>
      <c r="X101" s="94">
        <v>4.5999999999999996</v>
      </c>
      <c r="Y101" s="93">
        <v>4.4000000000000004</v>
      </c>
      <c r="Z101" s="93">
        <v>2.9</v>
      </c>
      <c r="AA101" s="93">
        <v>4.8</v>
      </c>
      <c r="AB101" s="93">
        <v>4.5</v>
      </c>
      <c r="AC101" s="93">
        <v>2.8</v>
      </c>
      <c r="AD101" s="93">
        <v>3</v>
      </c>
      <c r="AE101" s="93">
        <v>3.6</v>
      </c>
      <c r="AF101" s="93">
        <v>3.8</v>
      </c>
    </row>
    <row r="102" spans="1:32" ht="14.25" x14ac:dyDescent="0.2">
      <c r="A102" s="216" t="s">
        <v>160</v>
      </c>
      <c r="B102" s="93">
        <v>13.1</v>
      </c>
      <c r="C102" s="93">
        <v>9.8000000000000007</v>
      </c>
      <c r="D102" s="93">
        <v>11.2</v>
      </c>
      <c r="E102" s="93">
        <v>11.6</v>
      </c>
      <c r="F102" s="93">
        <v>11.8</v>
      </c>
      <c r="G102" s="93">
        <v>14.2</v>
      </c>
      <c r="H102" s="93">
        <v>2.7</v>
      </c>
      <c r="I102" s="93">
        <v>11</v>
      </c>
      <c r="J102" s="93">
        <v>10.6</v>
      </c>
      <c r="K102" s="93">
        <v>9.9</v>
      </c>
      <c r="L102" s="93">
        <v>9.1</v>
      </c>
      <c r="M102" s="93">
        <v>14.8</v>
      </c>
      <c r="N102" s="93">
        <v>11</v>
      </c>
      <c r="O102" s="93">
        <v>9.9</v>
      </c>
      <c r="P102" s="93">
        <v>10.3</v>
      </c>
      <c r="Q102" s="93">
        <v>10.7</v>
      </c>
      <c r="R102" s="93">
        <v>15.4</v>
      </c>
      <c r="S102" s="93">
        <v>10.3</v>
      </c>
      <c r="T102" s="93">
        <v>13.1</v>
      </c>
      <c r="U102" s="93">
        <v>9.6</v>
      </c>
      <c r="V102" s="93">
        <v>9.3000000000000007</v>
      </c>
      <c r="W102" s="93">
        <v>9</v>
      </c>
      <c r="X102" s="93">
        <v>10</v>
      </c>
      <c r="Y102" s="93">
        <v>8.6</v>
      </c>
      <c r="Z102" s="93">
        <v>10.199999999999999</v>
      </c>
      <c r="AA102" s="93">
        <v>8.8000000000000007</v>
      </c>
      <c r="AB102" s="93">
        <v>9.6</v>
      </c>
      <c r="AC102" s="167">
        <v>8.1</v>
      </c>
      <c r="AD102" s="167">
        <v>10.5</v>
      </c>
      <c r="AE102" s="167">
        <v>9.6999999999999993</v>
      </c>
      <c r="AF102" s="167">
        <v>9.4</v>
      </c>
    </row>
    <row r="103" spans="1:32" ht="14.25" x14ac:dyDescent="0.2">
      <c r="A103" s="482" t="s">
        <v>219</v>
      </c>
      <c r="B103" s="482"/>
      <c r="C103" s="482"/>
      <c r="D103" s="482"/>
      <c r="E103" s="482"/>
      <c r="F103" s="482"/>
      <c r="G103" s="169"/>
      <c r="H103" s="169"/>
      <c r="I103" s="169"/>
      <c r="J103" s="169"/>
      <c r="K103" s="166"/>
      <c r="L103" s="166"/>
      <c r="M103" s="166"/>
      <c r="N103" s="166"/>
      <c r="O103" s="166"/>
      <c r="P103" s="166"/>
      <c r="Q103" s="166"/>
      <c r="R103" s="166"/>
      <c r="S103" s="166"/>
      <c r="T103" s="166"/>
      <c r="U103" s="166"/>
      <c r="V103" s="166"/>
      <c r="W103" s="166"/>
      <c r="X103" s="166"/>
      <c r="Y103" s="340"/>
      <c r="Z103" s="340"/>
      <c r="AA103" s="340"/>
      <c r="AB103" s="340"/>
      <c r="AC103" s="93"/>
      <c r="AD103" s="93"/>
      <c r="AE103" s="93"/>
      <c r="AF103" s="93"/>
    </row>
    <row r="104" spans="1:32" ht="14.25" x14ac:dyDescent="0.2">
      <c r="A104" s="477" t="s">
        <v>220</v>
      </c>
      <c r="B104" s="477"/>
      <c r="C104" s="477"/>
      <c r="D104" s="477"/>
      <c r="E104" s="477"/>
      <c r="F104" s="477"/>
      <c r="G104" s="102"/>
      <c r="H104" s="102"/>
      <c r="I104" s="102"/>
      <c r="J104" s="102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4"/>
      <c r="Z104" s="94"/>
      <c r="AA104" s="94"/>
      <c r="AB104" s="94"/>
      <c r="AC104" s="93"/>
      <c r="AD104" s="93"/>
      <c r="AE104" s="93"/>
      <c r="AF104" s="93"/>
    </row>
    <row r="105" spans="1:32" s="100" customFormat="1" ht="18.95" customHeight="1" x14ac:dyDescent="0.2">
      <c r="A105" s="216" t="s">
        <v>221</v>
      </c>
      <c r="B105" s="101">
        <v>26.3</v>
      </c>
      <c r="C105" s="103">
        <v>22.3</v>
      </c>
      <c r="D105" s="103">
        <v>16.899999999999999</v>
      </c>
      <c r="E105" s="103">
        <v>27.5</v>
      </c>
      <c r="F105" s="101">
        <v>23</v>
      </c>
      <c r="G105" s="101">
        <v>25.3</v>
      </c>
      <c r="H105" s="103">
        <v>28.6</v>
      </c>
      <c r="I105" s="103">
        <v>26.8</v>
      </c>
      <c r="J105" s="103">
        <v>22.3</v>
      </c>
      <c r="K105" s="93">
        <v>20.9</v>
      </c>
      <c r="L105" s="93">
        <v>25.3</v>
      </c>
      <c r="M105" s="93">
        <v>24</v>
      </c>
      <c r="N105" s="93">
        <v>23.7</v>
      </c>
      <c r="O105" s="93">
        <v>24.1</v>
      </c>
      <c r="P105" s="93">
        <v>23.5</v>
      </c>
      <c r="Q105" s="94">
        <v>23.8</v>
      </c>
      <c r="R105" s="94">
        <v>19.7</v>
      </c>
      <c r="S105" s="93">
        <v>23.3</v>
      </c>
      <c r="T105" s="93">
        <v>20.399999999999999</v>
      </c>
      <c r="U105" s="93">
        <v>20.399999999999999</v>
      </c>
      <c r="V105" s="93">
        <v>19.3</v>
      </c>
      <c r="W105" s="93">
        <v>21.9</v>
      </c>
      <c r="X105" s="93">
        <v>19.2</v>
      </c>
      <c r="Y105" s="93">
        <v>19.3</v>
      </c>
      <c r="Z105" s="93">
        <v>18</v>
      </c>
      <c r="AA105" s="93">
        <v>23.4</v>
      </c>
      <c r="AB105" s="93">
        <v>23</v>
      </c>
      <c r="AC105" s="93">
        <v>20.5</v>
      </c>
      <c r="AD105" s="93">
        <v>25.1</v>
      </c>
      <c r="AE105" s="93">
        <v>24.9</v>
      </c>
      <c r="AF105" s="93">
        <v>22.1</v>
      </c>
    </row>
    <row r="106" spans="1:32" s="100" customFormat="1" ht="18.95" customHeight="1" x14ac:dyDescent="0.2">
      <c r="A106" s="216" t="s">
        <v>222</v>
      </c>
      <c r="B106" s="101">
        <v>27.2</v>
      </c>
      <c r="C106" s="103">
        <v>33.6</v>
      </c>
      <c r="D106" s="103">
        <v>42.4</v>
      </c>
      <c r="E106" s="103">
        <v>26.5</v>
      </c>
      <c r="F106" s="101">
        <v>32.9</v>
      </c>
      <c r="G106" s="101">
        <v>28.9</v>
      </c>
      <c r="H106" s="103">
        <v>26.7</v>
      </c>
      <c r="I106" s="103">
        <v>30.1</v>
      </c>
      <c r="J106" s="103">
        <v>32.299999999999997</v>
      </c>
      <c r="K106" s="93">
        <v>20.9</v>
      </c>
      <c r="L106" s="93">
        <v>32.799999999999997</v>
      </c>
      <c r="M106" s="93">
        <v>26.6</v>
      </c>
      <c r="N106" s="93">
        <v>26.4</v>
      </c>
      <c r="O106" s="93">
        <v>26.1</v>
      </c>
      <c r="P106" s="93">
        <v>27.7</v>
      </c>
      <c r="Q106" s="94">
        <v>27.3</v>
      </c>
      <c r="R106" s="94">
        <v>27.7</v>
      </c>
      <c r="S106" s="93">
        <v>29</v>
      </c>
      <c r="T106" s="93">
        <v>28.4</v>
      </c>
      <c r="U106" s="93">
        <v>27.7</v>
      </c>
      <c r="V106" s="93">
        <v>29.2</v>
      </c>
      <c r="W106" s="93">
        <v>31.9</v>
      </c>
      <c r="X106" s="93">
        <v>29.7</v>
      </c>
      <c r="Y106" s="93">
        <v>30.2</v>
      </c>
      <c r="Z106" s="93">
        <v>32.1</v>
      </c>
      <c r="AA106" s="93">
        <v>29.6</v>
      </c>
      <c r="AB106" s="93">
        <v>28.9</v>
      </c>
      <c r="AC106" s="93">
        <v>29.3</v>
      </c>
      <c r="AD106" s="93">
        <v>27.7</v>
      </c>
      <c r="AE106" s="93">
        <v>25.8</v>
      </c>
      <c r="AF106" s="93">
        <v>30.4</v>
      </c>
    </row>
    <row r="107" spans="1:32" ht="14.25" x14ac:dyDescent="0.2">
      <c r="A107" s="216" t="s">
        <v>223</v>
      </c>
      <c r="B107" s="101">
        <v>20</v>
      </c>
      <c r="C107" s="103">
        <v>19.8</v>
      </c>
      <c r="D107" s="103">
        <v>21.3</v>
      </c>
      <c r="E107" s="103">
        <v>20.2</v>
      </c>
      <c r="F107" s="101">
        <v>24.1</v>
      </c>
      <c r="G107" s="101">
        <v>20.5</v>
      </c>
      <c r="H107" s="103">
        <v>21</v>
      </c>
      <c r="I107" s="103">
        <v>21.4</v>
      </c>
      <c r="J107" s="103">
        <v>25.7</v>
      </c>
      <c r="K107" s="93">
        <v>21.1</v>
      </c>
      <c r="L107" s="93">
        <v>20.100000000000001</v>
      </c>
      <c r="M107" s="93">
        <v>22.6</v>
      </c>
      <c r="N107" s="93">
        <v>26.1</v>
      </c>
      <c r="O107" s="93">
        <v>25.5</v>
      </c>
      <c r="P107" s="93">
        <v>26.1</v>
      </c>
      <c r="Q107" s="94">
        <v>27.4</v>
      </c>
      <c r="R107" s="94">
        <v>25.7</v>
      </c>
      <c r="S107" s="93">
        <v>24.7</v>
      </c>
      <c r="T107" s="93">
        <v>26.3</v>
      </c>
      <c r="U107" s="93">
        <v>28.9</v>
      </c>
      <c r="V107" s="93">
        <v>27.5</v>
      </c>
      <c r="W107" s="93">
        <v>25.2</v>
      </c>
      <c r="X107" s="93">
        <v>26</v>
      </c>
      <c r="Y107" s="93">
        <v>26.9</v>
      </c>
      <c r="Z107" s="93">
        <v>24.2</v>
      </c>
      <c r="AA107" s="93">
        <v>25.3</v>
      </c>
      <c r="AB107" s="93">
        <v>24.7</v>
      </c>
      <c r="AC107" s="93">
        <v>28.6</v>
      </c>
      <c r="AD107" s="93">
        <v>24.4</v>
      </c>
      <c r="AE107" s="93">
        <v>24.7</v>
      </c>
      <c r="AF107" s="93">
        <v>25</v>
      </c>
    </row>
    <row r="108" spans="1:32" ht="14.25" x14ac:dyDescent="0.2">
      <c r="A108" s="216" t="s">
        <v>224</v>
      </c>
      <c r="B108" s="101">
        <v>6.8</v>
      </c>
      <c r="C108" s="103">
        <v>6.2</v>
      </c>
      <c r="D108" s="103">
        <v>5.2</v>
      </c>
      <c r="E108" s="103">
        <v>11.5</v>
      </c>
      <c r="F108" s="101">
        <v>6.5</v>
      </c>
      <c r="G108" s="101">
        <v>8</v>
      </c>
      <c r="H108" s="103">
        <v>8.6</v>
      </c>
      <c r="I108" s="103">
        <v>7.5</v>
      </c>
      <c r="J108" s="103">
        <v>7.2</v>
      </c>
      <c r="K108" s="93">
        <v>11.8</v>
      </c>
      <c r="L108" s="93">
        <v>7</v>
      </c>
      <c r="M108" s="93">
        <v>7.9</v>
      </c>
      <c r="N108" s="93">
        <v>10.199999999999999</v>
      </c>
      <c r="O108" s="93">
        <v>11.5</v>
      </c>
      <c r="P108" s="93">
        <v>8.3000000000000007</v>
      </c>
      <c r="Q108" s="94">
        <v>9.1</v>
      </c>
      <c r="R108" s="94">
        <v>10.4</v>
      </c>
      <c r="S108" s="93">
        <v>9.1999999999999993</v>
      </c>
      <c r="T108" s="93">
        <v>9.6999999999999993</v>
      </c>
      <c r="U108" s="93">
        <v>10.1</v>
      </c>
      <c r="V108" s="93">
        <v>10.7</v>
      </c>
      <c r="W108" s="93">
        <v>10.5</v>
      </c>
      <c r="X108" s="93">
        <v>10.199999999999999</v>
      </c>
      <c r="Y108" s="93">
        <v>10.5</v>
      </c>
      <c r="Z108" s="93">
        <v>10.5</v>
      </c>
      <c r="AA108" s="93">
        <v>10.7</v>
      </c>
      <c r="AB108" s="93">
        <v>10.5</v>
      </c>
      <c r="AC108" s="93">
        <v>9.6999999999999993</v>
      </c>
      <c r="AD108" s="93">
        <v>10.8</v>
      </c>
      <c r="AE108" s="93">
        <v>10.1</v>
      </c>
      <c r="AF108" s="93">
        <v>10</v>
      </c>
    </row>
    <row r="109" spans="1:32" ht="14.25" x14ac:dyDescent="0.2">
      <c r="A109" s="217" t="s">
        <v>160</v>
      </c>
      <c r="B109" s="170">
        <v>18.3</v>
      </c>
      <c r="C109" s="171">
        <v>17.5</v>
      </c>
      <c r="D109" s="171">
        <v>14.2</v>
      </c>
      <c r="E109" s="171">
        <v>14.4</v>
      </c>
      <c r="F109" s="170">
        <v>13.3</v>
      </c>
      <c r="G109" s="170">
        <v>17.2</v>
      </c>
      <c r="H109" s="171">
        <v>15</v>
      </c>
      <c r="I109" s="171">
        <v>14.1</v>
      </c>
      <c r="J109" s="171">
        <v>12.4</v>
      </c>
      <c r="K109" s="167">
        <v>13.8</v>
      </c>
      <c r="L109" s="167">
        <v>14.6</v>
      </c>
      <c r="M109" s="167">
        <v>18.600000000000001</v>
      </c>
      <c r="N109" s="167">
        <v>13.7</v>
      </c>
      <c r="O109" s="167">
        <v>12.7</v>
      </c>
      <c r="P109" s="167">
        <v>14.2</v>
      </c>
      <c r="Q109" s="167">
        <v>12.3</v>
      </c>
      <c r="R109" s="167">
        <v>16.5</v>
      </c>
      <c r="S109" s="167">
        <v>13.5</v>
      </c>
      <c r="T109" s="167">
        <v>15</v>
      </c>
      <c r="U109" s="167">
        <v>12.9</v>
      </c>
      <c r="V109" s="167">
        <v>13.2</v>
      </c>
      <c r="W109" s="167">
        <v>10.5</v>
      </c>
      <c r="X109" s="167">
        <v>14.9</v>
      </c>
      <c r="Y109" s="167">
        <v>13.1</v>
      </c>
      <c r="Z109" s="167">
        <v>15.3</v>
      </c>
      <c r="AA109" s="167">
        <v>10.9</v>
      </c>
      <c r="AB109" s="167">
        <v>13</v>
      </c>
      <c r="AC109" s="167">
        <v>11.9</v>
      </c>
      <c r="AD109" s="167">
        <v>12</v>
      </c>
      <c r="AE109" s="167">
        <v>14.4</v>
      </c>
      <c r="AF109" s="167">
        <v>12.5</v>
      </c>
    </row>
    <row r="110" spans="1:32" ht="14.25" x14ac:dyDescent="0.2">
      <c r="A110" s="477" t="s">
        <v>225</v>
      </c>
      <c r="B110" s="477"/>
      <c r="C110" s="477"/>
      <c r="D110" s="477"/>
      <c r="E110" s="477"/>
      <c r="F110" s="477"/>
      <c r="G110" s="100"/>
      <c r="H110" s="100"/>
      <c r="I110" s="100"/>
      <c r="J110" s="102"/>
      <c r="K110" s="107"/>
      <c r="L110" s="107"/>
      <c r="M110" s="107"/>
      <c r="N110" s="107"/>
      <c r="O110" s="220"/>
      <c r="P110" s="220"/>
      <c r="Q110" s="220"/>
      <c r="R110" s="220"/>
      <c r="S110" s="222"/>
      <c r="T110" s="222"/>
      <c r="U110" s="361"/>
      <c r="V110" s="361"/>
      <c r="W110" s="361"/>
      <c r="X110" s="361"/>
      <c r="Y110" s="361"/>
      <c r="Z110" s="361"/>
      <c r="AA110" s="361"/>
      <c r="AB110" s="361"/>
      <c r="AC110" s="93"/>
      <c r="AD110" s="93"/>
      <c r="AE110" s="93"/>
      <c r="AF110" s="93"/>
    </row>
    <row r="111" spans="1:32" ht="14.25" x14ac:dyDescent="0.2">
      <c r="A111" s="479" t="s">
        <v>226</v>
      </c>
      <c r="B111" s="479"/>
      <c r="C111" s="479"/>
      <c r="D111" s="479"/>
      <c r="E111" s="479"/>
      <c r="F111" s="479"/>
      <c r="G111" s="100"/>
      <c r="H111" s="100"/>
      <c r="I111" s="100"/>
      <c r="J111" s="102"/>
      <c r="K111" s="107"/>
      <c r="L111" s="107"/>
      <c r="M111" s="107"/>
      <c r="N111" s="107"/>
      <c r="O111" s="220"/>
      <c r="P111" s="220"/>
      <c r="Q111" s="220"/>
      <c r="R111" s="220"/>
      <c r="S111" s="222"/>
      <c r="T111" s="222"/>
      <c r="U111" s="361"/>
      <c r="V111" s="361"/>
      <c r="W111" s="361"/>
      <c r="X111" s="361"/>
      <c r="Y111" s="361"/>
      <c r="Z111" s="361"/>
      <c r="AA111" s="361"/>
      <c r="AB111" s="361"/>
      <c r="AC111" s="93"/>
      <c r="AD111" s="93"/>
      <c r="AE111" s="93"/>
      <c r="AF111" s="93"/>
    </row>
    <row r="112" spans="1:32" ht="14.25" x14ac:dyDescent="0.2">
      <c r="A112" s="216" t="s">
        <v>227</v>
      </c>
      <c r="B112" s="93">
        <v>20.2</v>
      </c>
      <c r="C112" s="93">
        <v>27.1</v>
      </c>
      <c r="D112" s="93">
        <v>21.4</v>
      </c>
      <c r="E112" s="93">
        <v>30.8</v>
      </c>
      <c r="F112" s="93">
        <v>27.5</v>
      </c>
      <c r="G112" s="93">
        <v>26</v>
      </c>
      <c r="H112" s="93">
        <v>29.6</v>
      </c>
      <c r="I112" s="93">
        <v>35.700000000000003</v>
      </c>
      <c r="J112" s="93">
        <v>28.7</v>
      </c>
      <c r="K112" s="93">
        <v>35.6</v>
      </c>
      <c r="L112" s="93">
        <v>35.5</v>
      </c>
      <c r="M112" s="93">
        <v>28.8</v>
      </c>
      <c r="N112" s="93">
        <v>20.7</v>
      </c>
      <c r="O112" s="93">
        <v>23.7</v>
      </c>
      <c r="P112" s="93">
        <v>22.4</v>
      </c>
      <c r="Q112" s="94">
        <v>22.1</v>
      </c>
      <c r="R112" s="94">
        <v>21.2</v>
      </c>
      <c r="S112" s="94">
        <v>22.6</v>
      </c>
      <c r="T112" s="94">
        <v>23.3</v>
      </c>
      <c r="U112" s="94">
        <v>23.7</v>
      </c>
      <c r="V112" s="94">
        <v>24.3</v>
      </c>
      <c r="W112" s="94">
        <v>25.5</v>
      </c>
      <c r="X112" s="94">
        <v>21.2</v>
      </c>
      <c r="Y112" s="93">
        <v>20.3</v>
      </c>
      <c r="Z112" s="93">
        <v>19.3</v>
      </c>
      <c r="AA112" s="93">
        <v>22.9</v>
      </c>
      <c r="AB112" s="93">
        <v>25.6</v>
      </c>
      <c r="AC112" s="93">
        <v>21</v>
      </c>
      <c r="AD112" s="93">
        <v>23.8</v>
      </c>
      <c r="AE112" s="93">
        <v>24.9</v>
      </c>
      <c r="AF112" s="93">
        <v>20.3</v>
      </c>
    </row>
    <row r="113" spans="1:33" ht="14.25" x14ac:dyDescent="0.2">
      <c r="A113" s="216" t="s">
        <v>228</v>
      </c>
      <c r="B113" s="93">
        <v>44.6</v>
      </c>
      <c r="C113" s="93">
        <v>44.6</v>
      </c>
      <c r="D113" s="93">
        <v>41.6</v>
      </c>
      <c r="E113" s="93">
        <v>36.700000000000003</v>
      </c>
      <c r="F113" s="93">
        <v>45.2</v>
      </c>
      <c r="G113" s="93">
        <v>38.6</v>
      </c>
      <c r="H113" s="93">
        <v>39.700000000000003</v>
      </c>
      <c r="I113" s="93">
        <v>35.200000000000003</v>
      </c>
      <c r="J113" s="93">
        <v>44.7</v>
      </c>
      <c r="K113" s="93">
        <v>35.299999999999997</v>
      </c>
      <c r="L113" s="93">
        <v>34.6</v>
      </c>
      <c r="M113" s="93">
        <v>34.799999999999997</v>
      </c>
      <c r="N113" s="93">
        <v>40.799999999999997</v>
      </c>
      <c r="O113" s="93">
        <v>41.1</v>
      </c>
      <c r="P113" s="93">
        <v>38.200000000000003</v>
      </c>
      <c r="Q113" s="94">
        <v>39</v>
      </c>
      <c r="R113" s="94">
        <v>41.2</v>
      </c>
      <c r="S113" s="94">
        <v>40.1</v>
      </c>
      <c r="T113" s="94">
        <v>39.700000000000003</v>
      </c>
      <c r="U113" s="94">
        <v>39.9</v>
      </c>
      <c r="V113" s="94">
        <v>39.299999999999997</v>
      </c>
      <c r="W113" s="94">
        <v>38.299999999999997</v>
      </c>
      <c r="X113" s="93">
        <v>38</v>
      </c>
      <c r="Y113" s="93">
        <v>37.799999999999997</v>
      </c>
      <c r="Z113" s="93">
        <v>36.1</v>
      </c>
      <c r="AA113" s="93">
        <v>41</v>
      </c>
      <c r="AB113" s="93">
        <v>39.5</v>
      </c>
      <c r="AC113" s="93">
        <v>39.799999999999997</v>
      </c>
      <c r="AD113" s="93">
        <v>38.700000000000003</v>
      </c>
      <c r="AE113" s="93">
        <v>25.8</v>
      </c>
      <c r="AF113" s="93">
        <v>37.799999999999997</v>
      </c>
    </row>
    <row r="114" spans="1:33" ht="14.25" x14ac:dyDescent="0.2">
      <c r="A114" s="216" t="s">
        <v>229</v>
      </c>
      <c r="B114" s="101">
        <v>12.4</v>
      </c>
      <c r="C114" s="101">
        <v>12.3</v>
      </c>
      <c r="D114" s="101">
        <v>17.600000000000001</v>
      </c>
      <c r="E114" s="101">
        <v>15.7</v>
      </c>
      <c r="F114" s="101">
        <v>11</v>
      </c>
      <c r="G114" s="101">
        <v>14.5</v>
      </c>
      <c r="H114" s="101">
        <v>10.5</v>
      </c>
      <c r="I114" s="101">
        <v>10.5</v>
      </c>
      <c r="J114" s="101">
        <v>13.3</v>
      </c>
      <c r="K114" s="93">
        <v>13.5</v>
      </c>
      <c r="L114" s="93">
        <v>13.6</v>
      </c>
      <c r="M114" s="93">
        <v>13.5</v>
      </c>
      <c r="N114" s="93">
        <v>12.8</v>
      </c>
      <c r="O114" s="93">
        <v>16.399999999999999</v>
      </c>
      <c r="P114" s="93">
        <v>19.2</v>
      </c>
      <c r="Q114" s="94">
        <v>16.5</v>
      </c>
      <c r="R114" s="94">
        <v>13.7</v>
      </c>
      <c r="S114" s="94">
        <v>16.8</v>
      </c>
      <c r="T114" s="94">
        <v>15.2</v>
      </c>
      <c r="U114" s="94">
        <v>14.8</v>
      </c>
      <c r="V114" s="94">
        <v>16.3</v>
      </c>
      <c r="W114" s="94">
        <v>16.7</v>
      </c>
      <c r="X114" s="94">
        <v>16.399999999999999</v>
      </c>
      <c r="Y114" s="93">
        <v>18.2</v>
      </c>
      <c r="Z114" s="93">
        <v>18.600000000000001</v>
      </c>
      <c r="AA114" s="93">
        <v>15.3</v>
      </c>
      <c r="AB114" s="93">
        <v>15.2</v>
      </c>
      <c r="AC114" s="93">
        <v>16.899999999999999</v>
      </c>
      <c r="AD114" s="93">
        <v>17.5</v>
      </c>
      <c r="AE114" s="93">
        <v>24.7</v>
      </c>
      <c r="AF114" s="93">
        <v>19.100000000000001</v>
      </c>
    </row>
    <row r="115" spans="1:33" ht="14.25" x14ac:dyDescent="0.2">
      <c r="A115" s="216" t="s">
        <v>230</v>
      </c>
      <c r="B115" s="93">
        <v>12.8</v>
      </c>
      <c r="C115" s="93">
        <v>8.4</v>
      </c>
      <c r="D115" s="93">
        <v>8.6</v>
      </c>
      <c r="E115" s="93">
        <v>7.3</v>
      </c>
      <c r="F115" s="93">
        <v>8</v>
      </c>
      <c r="G115" s="93">
        <v>9.6999999999999993</v>
      </c>
      <c r="H115" s="93">
        <v>6.1</v>
      </c>
      <c r="I115" s="93">
        <v>9</v>
      </c>
      <c r="J115" s="93">
        <v>5.6</v>
      </c>
      <c r="K115" s="93">
        <v>8.4</v>
      </c>
      <c r="L115" s="93">
        <v>8.1</v>
      </c>
      <c r="M115" s="93">
        <v>7.9</v>
      </c>
      <c r="N115" s="93">
        <v>10</v>
      </c>
      <c r="O115" s="93">
        <v>10.7</v>
      </c>
      <c r="P115" s="93">
        <v>12.2</v>
      </c>
      <c r="Q115" s="94">
        <v>14.3</v>
      </c>
      <c r="R115" s="94">
        <v>11.7</v>
      </c>
      <c r="S115" s="94">
        <v>11.2</v>
      </c>
      <c r="T115" s="94">
        <v>11.1</v>
      </c>
      <c r="U115" s="94">
        <v>12.4</v>
      </c>
      <c r="V115" s="94">
        <v>10.7</v>
      </c>
      <c r="W115" s="94">
        <v>11.4</v>
      </c>
      <c r="X115" s="94">
        <v>12.6</v>
      </c>
      <c r="Y115" s="93">
        <v>14.7</v>
      </c>
      <c r="Z115" s="93">
        <v>13.8</v>
      </c>
      <c r="AA115" s="93">
        <v>12.1</v>
      </c>
      <c r="AB115" s="93">
        <v>9.3000000000000007</v>
      </c>
      <c r="AC115" s="93">
        <v>11.7</v>
      </c>
      <c r="AD115" s="93">
        <v>11.5</v>
      </c>
      <c r="AE115" s="93">
        <v>10.1</v>
      </c>
      <c r="AF115" s="93">
        <v>11.9</v>
      </c>
    </row>
    <row r="116" spans="1:33" s="158" customFormat="1" ht="14.25" x14ac:dyDescent="0.2">
      <c r="A116" s="216" t="s">
        <v>160</v>
      </c>
      <c r="B116" s="93">
        <v>9.1999999999999993</v>
      </c>
      <c r="C116" s="93">
        <v>7.1</v>
      </c>
      <c r="D116" s="93">
        <v>8.6999999999999993</v>
      </c>
      <c r="E116" s="93">
        <v>9.5</v>
      </c>
      <c r="F116" s="93">
        <v>8.3000000000000007</v>
      </c>
      <c r="G116" s="93">
        <v>11.3</v>
      </c>
      <c r="H116" s="93">
        <v>14</v>
      </c>
      <c r="I116" s="93">
        <v>9.6</v>
      </c>
      <c r="J116" s="93">
        <v>7.6</v>
      </c>
      <c r="K116" s="93">
        <v>7.2</v>
      </c>
      <c r="L116" s="93">
        <v>8.1999999999999993</v>
      </c>
      <c r="M116" s="93">
        <v>15</v>
      </c>
      <c r="N116" s="93">
        <v>7.7</v>
      </c>
      <c r="O116" s="93">
        <v>8</v>
      </c>
      <c r="P116" s="93">
        <v>8</v>
      </c>
      <c r="Q116" s="93">
        <v>8</v>
      </c>
      <c r="R116" s="93">
        <v>12.2</v>
      </c>
      <c r="S116" s="93">
        <v>9.1999999999999993</v>
      </c>
      <c r="T116" s="93">
        <v>10.7</v>
      </c>
      <c r="U116" s="93">
        <v>9.1999999999999993</v>
      </c>
      <c r="V116" s="93">
        <v>9.3000000000000007</v>
      </c>
      <c r="W116" s="93">
        <v>8.1</v>
      </c>
      <c r="X116" s="93">
        <v>11.9</v>
      </c>
      <c r="Y116" s="93">
        <v>9.1</v>
      </c>
      <c r="Z116" s="93">
        <v>12.2</v>
      </c>
      <c r="AA116" s="93">
        <v>8.6999999999999993</v>
      </c>
      <c r="AB116" s="93">
        <v>10.3</v>
      </c>
      <c r="AC116" s="93">
        <v>10.6</v>
      </c>
      <c r="AD116" s="93">
        <v>8.5</v>
      </c>
      <c r="AE116" s="93">
        <v>14.4</v>
      </c>
      <c r="AF116" s="93">
        <v>11</v>
      </c>
    </row>
    <row r="117" spans="1:33" s="151" customFormat="1" ht="14.25" x14ac:dyDescent="0.2">
      <c r="A117" s="216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3"/>
      <c r="AD117" s="93"/>
      <c r="AE117" s="93"/>
      <c r="AF117" s="93"/>
    </row>
    <row r="118" spans="1:33" s="151" customFormat="1" ht="14.25" x14ac:dyDescent="0.2">
      <c r="A118" s="216" t="s">
        <v>231</v>
      </c>
      <c r="B118" s="93">
        <v>64.8</v>
      </c>
      <c r="C118" s="93">
        <v>71.7</v>
      </c>
      <c r="D118" s="93">
        <v>63</v>
      </c>
      <c r="E118" s="93">
        <v>67.5</v>
      </c>
      <c r="F118" s="93">
        <v>72.7</v>
      </c>
      <c r="G118" s="93">
        <v>64.599999999999994</v>
      </c>
      <c r="H118" s="93">
        <v>69.300000000000011</v>
      </c>
      <c r="I118" s="93">
        <v>70.900000000000006</v>
      </c>
      <c r="J118" s="93">
        <v>73.400000000000006</v>
      </c>
      <c r="K118" s="93">
        <v>70.900000000000006</v>
      </c>
      <c r="L118" s="93">
        <v>70.099999999999994</v>
      </c>
      <c r="M118" s="93">
        <v>63.599999999999994</v>
      </c>
      <c r="N118" s="93">
        <v>61.5</v>
      </c>
      <c r="O118" s="93">
        <v>64.8</v>
      </c>
      <c r="P118" s="93">
        <v>60.6</v>
      </c>
      <c r="Q118" s="93">
        <v>61.1</v>
      </c>
      <c r="R118" s="93">
        <v>62.400000000000006</v>
      </c>
      <c r="S118" s="93">
        <v>62.7</v>
      </c>
      <c r="T118" s="93">
        <v>63</v>
      </c>
      <c r="U118" s="93">
        <v>63.599999999999994</v>
      </c>
      <c r="V118" s="93">
        <v>63.599999999999994</v>
      </c>
      <c r="W118" s="93">
        <v>63.8</v>
      </c>
      <c r="X118" s="93">
        <v>59.2</v>
      </c>
      <c r="Y118" s="93">
        <v>58.099999999999994</v>
      </c>
      <c r="Z118" s="93">
        <v>55.400000000000006</v>
      </c>
      <c r="AA118" s="93">
        <v>63.9</v>
      </c>
      <c r="AB118" s="93">
        <v>65.099999999999994</v>
      </c>
      <c r="AC118" s="93">
        <v>60.8</v>
      </c>
      <c r="AD118" s="93">
        <v>62.5</v>
      </c>
      <c r="AE118" s="93">
        <v>50.7</v>
      </c>
      <c r="AF118" s="93">
        <v>58.099999999999994</v>
      </c>
    </row>
    <row r="119" spans="1:33" s="151" customFormat="1" ht="14.25" x14ac:dyDescent="0.2">
      <c r="A119" s="216" t="s">
        <v>232</v>
      </c>
      <c r="B119" s="93">
        <v>12.8</v>
      </c>
      <c r="C119" s="93">
        <v>8.4</v>
      </c>
      <c r="D119" s="93">
        <v>8.6</v>
      </c>
      <c r="E119" s="93">
        <v>7.3</v>
      </c>
      <c r="F119" s="93">
        <v>8</v>
      </c>
      <c r="G119" s="93">
        <v>9.6999999999999993</v>
      </c>
      <c r="H119" s="93">
        <v>6.1</v>
      </c>
      <c r="I119" s="93">
        <v>9</v>
      </c>
      <c r="J119" s="93">
        <v>5.6</v>
      </c>
      <c r="K119" s="93">
        <v>8.4</v>
      </c>
      <c r="L119" s="93">
        <v>8.1</v>
      </c>
      <c r="M119" s="93">
        <v>7.9</v>
      </c>
      <c r="N119" s="93">
        <v>10</v>
      </c>
      <c r="O119" s="93">
        <v>10.7</v>
      </c>
      <c r="P119" s="93">
        <v>12.2</v>
      </c>
      <c r="Q119" s="93">
        <v>14.3</v>
      </c>
      <c r="R119" s="93">
        <v>11.7</v>
      </c>
      <c r="S119" s="93">
        <v>11.2</v>
      </c>
      <c r="T119" s="93">
        <v>11.1</v>
      </c>
      <c r="U119" s="93">
        <v>12.4</v>
      </c>
      <c r="V119" s="93">
        <v>10.7</v>
      </c>
      <c r="W119" s="93">
        <v>11.4</v>
      </c>
      <c r="X119" s="93">
        <v>12.6</v>
      </c>
      <c r="Y119" s="93">
        <v>14.7</v>
      </c>
      <c r="Z119" s="93">
        <v>13.8</v>
      </c>
      <c r="AA119" s="93">
        <v>12.1</v>
      </c>
      <c r="AB119" s="93">
        <v>9.3000000000000007</v>
      </c>
      <c r="AC119" s="93">
        <v>11.7</v>
      </c>
      <c r="AD119" s="93">
        <v>11.5</v>
      </c>
      <c r="AE119" s="93">
        <v>10.1</v>
      </c>
      <c r="AF119" s="93">
        <v>11.9</v>
      </c>
      <c r="AG119" s="93"/>
    </row>
    <row r="120" spans="1:33" s="151" customFormat="1" ht="15" thickBot="1" x14ac:dyDescent="0.25">
      <c r="A120" s="218" t="s">
        <v>233</v>
      </c>
      <c r="B120" s="95">
        <v>52</v>
      </c>
      <c r="C120" s="95">
        <v>63.300000000000004</v>
      </c>
      <c r="D120" s="95">
        <v>54.4</v>
      </c>
      <c r="E120" s="95">
        <v>60.2</v>
      </c>
      <c r="F120" s="95">
        <v>64.7</v>
      </c>
      <c r="G120" s="95">
        <v>54.899999999999991</v>
      </c>
      <c r="H120" s="95">
        <v>63.20000000000001</v>
      </c>
      <c r="I120" s="95">
        <v>61.900000000000006</v>
      </c>
      <c r="J120" s="95">
        <v>67.800000000000011</v>
      </c>
      <c r="K120" s="95">
        <v>62.500000000000007</v>
      </c>
      <c r="L120" s="95">
        <v>61.999999999999993</v>
      </c>
      <c r="M120" s="95">
        <v>55.699999999999996</v>
      </c>
      <c r="N120" s="95">
        <v>51.5</v>
      </c>
      <c r="O120" s="95">
        <v>54.099999999999994</v>
      </c>
      <c r="P120" s="95">
        <v>48.400000000000006</v>
      </c>
      <c r="Q120" s="95">
        <v>46.8</v>
      </c>
      <c r="R120" s="95">
        <v>50.7</v>
      </c>
      <c r="S120" s="95">
        <v>51.5</v>
      </c>
      <c r="T120" s="95">
        <v>51.9</v>
      </c>
      <c r="U120" s="95">
        <v>51.199999999999996</v>
      </c>
      <c r="V120" s="95">
        <v>52.899999999999991</v>
      </c>
      <c r="W120" s="95">
        <v>52.4</v>
      </c>
      <c r="X120" s="95">
        <v>46.6</v>
      </c>
      <c r="Y120" s="95">
        <v>43.399999999999991</v>
      </c>
      <c r="Z120" s="95">
        <v>41.600000000000009</v>
      </c>
      <c r="AA120" s="95">
        <v>51.8</v>
      </c>
      <c r="AB120" s="95">
        <v>55.8</v>
      </c>
      <c r="AC120" s="95">
        <v>49.099999999999994</v>
      </c>
      <c r="AD120" s="95">
        <v>51</v>
      </c>
      <c r="AE120" s="95">
        <v>40.6</v>
      </c>
      <c r="AF120" s="95">
        <v>46.199999999999996</v>
      </c>
      <c r="AG120" s="93"/>
    </row>
    <row r="121" spans="1:33" s="151" customFormat="1" ht="15.75" x14ac:dyDescent="0.25">
      <c r="A121" s="480" t="s">
        <v>44</v>
      </c>
      <c r="B121" s="480"/>
      <c r="C121" s="480"/>
      <c r="D121" s="480"/>
      <c r="E121" s="480"/>
      <c r="F121" s="480"/>
      <c r="G121" s="161"/>
      <c r="H121" s="161"/>
      <c r="I121" s="159"/>
      <c r="J121" s="160"/>
      <c r="K121" s="157"/>
      <c r="L121" s="157"/>
      <c r="M121" s="157"/>
    </row>
    <row r="122" spans="1:33" s="151" customFormat="1" ht="15.75" x14ac:dyDescent="0.25">
      <c r="A122" s="162"/>
      <c r="B122" s="162"/>
      <c r="C122" s="162"/>
      <c r="D122" s="162"/>
      <c r="E122" s="162"/>
      <c r="F122" s="162"/>
      <c r="G122" s="162"/>
      <c r="H122" s="162"/>
      <c r="I122" s="162"/>
    </row>
    <row r="123" spans="1:33" s="151" customFormat="1" ht="15.75" x14ac:dyDescent="0.25">
      <c r="A123" s="162"/>
      <c r="B123" s="162"/>
      <c r="C123" s="162"/>
      <c r="D123" s="162"/>
      <c r="E123" s="162"/>
      <c r="F123" s="162"/>
      <c r="G123" s="162"/>
      <c r="H123" s="162"/>
      <c r="I123" s="162"/>
    </row>
    <row r="124" spans="1:33" s="151" customFormat="1" x14ac:dyDescent="0.2">
      <c r="B124" s="163"/>
      <c r="C124" s="163"/>
      <c r="D124" s="163"/>
      <c r="E124" s="163"/>
      <c r="F124" s="163"/>
      <c r="G124" s="163"/>
      <c r="H124" s="163"/>
      <c r="I124" s="163"/>
    </row>
    <row r="125" spans="1:33" s="151" customFormat="1" x14ac:dyDescent="0.2">
      <c r="B125" s="163"/>
      <c r="C125" s="163"/>
      <c r="D125" s="163"/>
      <c r="E125" s="163"/>
      <c r="F125" s="163"/>
      <c r="G125" s="163"/>
      <c r="H125" s="163"/>
      <c r="I125" s="163"/>
    </row>
    <row r="126" spans="1:33" s="151" customFormat="1" x14ac:dyDescent="0.2">
      <c r="B126" s="163"/>
      <c r="C126" s="163"/>
      <c r="D126" s="163"/>
      <c r="E126" s="163"/>
      <c r="F126" s="163"/>
      <c r="G126" s="163"/>
      <c r="H126" s="163"/>
      <c r="I126" s="163"/>
    </row>
    <row r="127" spans="1:33" s="151" customFormat="1" x14ac:dyDescent="0.2">
      <c r="B127" s="163"/>
      <c r="C127" s="163"/>
      <c r="D127" s="163"/>
      <c r="E127" s="163"/>
      <c r="F127" s="163"/>
      <c r="G127" s="163"/>
      <c r="H127" s="163"/>
      <c r="I127" s="163"/>
    </row>
    <row r="128" spans="1:33" s="151" customFormat="1" x14ac:dyDescent="0.2">
      <c r="B128" s="163"/>
      <c r="C128" s="163"/>
      <c r="D128" s="163"/>
      <c r="E128" s="163"/>
      <c r="F128" s="163"/>
      <c r="G128" s="163"/>
      <c r="H128" s="163"/>
      <c r="I128" s="163"/>
    </row>
    <row r="129" spans="2:9" s="151" customFormat="1" x14ac:dyDescent="0.2">
      <c r="B129" s="163"/>
      <c r="C129" s="163"/>
      <c r="D129" s="163"/>
      <c r="E129" s="163"/>
      <c r="F129" s="163"/>
      <c r="G129" s="163"/>
      <c r="H129" s="163"/>
      <c r="I129" s="163"/>
    </row>
    <row r="130" spans="2:9" s="151" customFormat="1" x14ac:dyDescent="0.2">
      <c r="B130" s="163"/>
      <c r="C130" s="163"/>
      <c r="D130" s="163"/>
      <c r="E130" s="163"/>
      <c r="F130" s="163"/>
      <c r="G130" s="163"/>
      <c r="H130" s="163"/>
      <c r="I130" s="163"/>
    </row>
    <row r="131" spans="2:9" s="151" customFormat="1" x14ac:dyDescent="0.2">
      <c r="B131" s="163"/>
      <c r="C131" s="163"/>
      <c r="D131" s="163"/>
      <c r="E131" s="163"/>
      <c r="F131" s="163"/>
      <c r="G131" s="163"/>
      <c r="H131" s="163"/>
      <c r="I131" s="163"/>
    </row>
    <row r="132" spans="2:9" s="151" customFormat="1" x14ac:dyDescent="0.2">
      <c r="B132" s="163"/>
      <c r="C132" s="163"/>
      <c r="D132" s="163"/>
      <c r="E132" s="163"/>
      <c r="F132" s="163"/>
      <c r="G132" s="163"/>
      <c r="H132" s="163"/>
      <c r="I132" s="163"/>
    </row>
    <row r="133" spans="2:9" s="151" customFormat="1" x14ac:dyDescent="0.2">
      <c r="B133" s="163"/>
      <c r="C133" s="163"/>
      <c r="D133" s="163"/>
      <c r="E133" s="163"/>
      <c r="F133" s="163"/>
      <c r="G133" s="163"/>
      <c r="H133" s="163"/>
      <c r="I133" s="163"/>
    </row>
    <row r="134" spans="2:9" s="151" customFormat="1" x14ac:dyDescent="0.2">
      <c r="B134" s="163"/>
      <c r="C134" s="163"/>
      <c r="D134" s="163"/>
      <c r="E134" s="163"/>
      <c r="F134" s="163"/>
      <c r="G134" s="163"/>
      <c r="H134" s="163"/>
      <c r="I134" s="163"/>
    </row>
    <row r="135" spans="2:9" s="151" customFormat="1" x14ac:dyDescent="0.2">
      <c r="B135" s="163"/>
      <c r="C135" s="163"/>
      <c r="D135" s="163"/>
      <c r="E135" s="163"/>
      <c r="F135" s="163"/>
      <c r="G135" s="163"/>
      <c r="H135" s="163"/>
      <c r="I135" s="163"/>
    </row>
    <row r="136" spans="2:9" s="151" customFormat="1" x14ac:dyDescent="0.2">
      <c r="B136" s="163"/>
      <c r="C136" s="163"/>
      <c r="D136" s="163"/>
      <c r="E136" s="163"/>
      <c r="F136" s="163"/>
      <c r="G136" s="163"/>
      <c r="H136" s="163"/>
      <c r="I136" s="163"/>
    </row>
    <row r="137" spans="2:9" s="151" customFormat="1" x14ac:dyDescent="0.2">
      <c r="B137" s="163"/>
      <c r="C137" s="163"/>
      <c r="D137" s="163"/>
      <c r="E137" s="163"/>
      <c r="F137" s="163"/>
      <c r="G137" s="163"/>
      <c r="H137" s="163"/>
      <c r="I137" s="163"/>
    </row>
    <row r="138" spans="2:9" s="151" customFormat="1" x14ac:dyDescent="0.2">
      <c r="B138" s="163"/>
      <c r="C138" s="163"/>
      <c r="D138" s="163"/>
      <c r="E138" s="163"/>
      <c r="F138" s="163"/>
      <c r="G138" s="163"/>
      <c r="H138" s="163"/>
      <c r="I138" s="163"/>
    </row>
    <row r="139" spans="2:9" s="151" customFormat="1" x14ac:dyDescent="0.2">
      <c r="B139" s="163"/>
      <c r="C139" s="163"/>
      <c r="D139" s="163"/>
      <c r="E139" s="163"/>
      <c r="F139" s="163"/>
      <c r="G139" s="163"/>
      <c r="H139" s="163"/>
      <c r="I139" s="163"/>
    </row>
    <row r="140" spans="2:9" s="151" customFormat="1" x14ac:dyDescent="0.2">
      <c r="B140" s="163"/>
      <c r="C140" s="163"/>
      <c r="D140" s="163"/>
      <c r="E140" s="163"/>
      <c r="F140" s="163"/>
      <c r="G140" s="163"/>
      <c r="H140" s="163"/>
      <c r="I140" s="163"/>
    </row>
    <row r="141" spans="2:9" s="151" customFormat="1" x14ac:dyDescent="0.2">
      <c r="B141" s="163"/>
      <c r="C141" s="163"/>
      <c r="D141" s="163"/>
      <c r="E141" s="163"/>
      <c r="F141" s="163"/>
      <c r="G141" s="163"/>
      <c r="H141" s="163"/>
      <c r="I141" s="163"/>
    </row>
    <row r="142" spans="2:9" s="151" customFormat="1" x14ac:dyDescent="0.2">
      <c r="B142" s="163"/>
      <c r="C142" s="163"/>
      <c r="D142" s="163"/>
      <c r="E142" s="163"/>
      <c r="F142" s="163"/>
      <c r="G142" s="163"/>
      <c r="H142" s="163"/>
      <c r="I142" s="163"/>
    </row>
    <row r="143" spans="2:9" s="151" customFormat="1" x14ac:dyDescent="0.2">
      <c r="B143" s="163"/>
      <c r="C143" s="163"/>
      <c r="D143" s="163"/>
      <c r="E143" s="163"/>
      <c r="F143" s="163"/>
      <c r="G143" s="163"/>
      <c r="H143" s="163"/>
      <c r="I143" s="163"/>
    </row>
    <row r="144" spans="2:9" s="151" customFormat="1" x14ac:dyDescent="0.2">
      <c r="B144" s="163"/>
      <c r="C144" s="163"/>
      <c r="D144" s="163"/>
      <c r="E144" s="163"/>
      <c r="F144" s="163"/>
      <c r="G144" s="163"/>
      <c r="H144" s="163"/>
      <c r="I144" s="163"/>
    </row>
    <row r="145" spans="2:9" s="151" customFormat="1" x14ac:dyDescent="0.2">
      <c r="B145" s="163"/>
      <c r="C145" s="163"/>
      <c r="D145" s="163"/>
      <c r="E145" s="163"/>
      <c r="F145" s="163"/>
      <c r="G145" s="163"/>
      <c r="H145" s="163"/>
      <c r="I145" s="163"/>
    </row>
    <row r="146" spans="2:9" s="151" customFormat="1" x14ac:dyDescent="0.2">
      <c r="B146" s="163"/>
      <c r="C146" s="163"/>
      <c r="D146" s="163"/>
      <c r="E146" s="163"/>
      <c r="F146" s="163"/>
      <c r="G146" s="163"/>
      <c r="H146" s="163"/>
      <c r="I146" s="163"/>
    </row>
    <row r="147" spans="2:9" s="151" customFormat="1" x14ac:dyDescent="0.2">
      <c r="B147" s="163"/>
      <c r="C147" s="163"/>
      <c r="D147" s="163"/>
      <c r="E147" s="163"/>
      <c r="F147" s="163"/>
      <c r="G147" s="163"/>
      <c r="H147" s="163"/>
      <c r="I147" s="163"/>
    </row>
    <row r="148" spans="2:9" s="151" customFormat="1" x14ac:dyDescent="0.2">
      <c r="B148" s="163"/>
      <c r="C148" s="163"/>
      <c r="D148" s="163"/>
      <c r="E148" s="163"/>
      <c r="F148" s="163"/>
      <c r="G148" s="163"/>
      <c r="H148" s="163"/>
      <c r="I148" s="163"/>
    </row>
    <row r="149" spans="2:9" s="151" customFormat="1" x14ac:dyDescent="0.2">
      <c r="B149" s="163"/>
      <c r="C149" s="163"/>
      <c r="D149" s="163"/>
      <c r="E149" s="163"/>
      <c r="F149" s="163"/>
      <c r="G149" s="163"/>
      <c r="H149" s="163"/>
      <c r="I149" s="163"/>
    </row>
    <row r="150" spans="2:9" s="151" customFormat="1" x14ac:dyDescent="0.2">
      <c r="B150" s="163"/>
      <c r="C150" s="163"/>
      <c r="D150" s="163"/>
      <c r="E150" s="163"/>
      <c r="F150" s="163"/>
      <c r="G150" s="163"/>
      <c r="H150" s="163"/>
      <c r="I150" s="163"/>
    </row>
    <row r="151" spans="2:9" s="151" customFormat="1" x14ac:dyDescent="0.2">
      <c r="B151" s="163"/>
      <c r="C151" s="163"/>
      <c r="D151" s="163"/>
      <c r="E151" s="163"/>
      <c r="F151" s="163"/>
      <c r="G151" s="163"/>
      <c r="H151" s="163"/>
      <c r="I151" s="163"/>
    </row>
    <row r="152" spans="2:9" s="151" customFormat="1" x14ac:dyDescent="0.2">
      <c r="B152" s="163"/>
      <c r="C152" s="163"/>
      <c r="D152" s="163"/>
      <c r="E152" s="163"/>
      <c r="F152" s="163"/>
      <c r="G152" s="163"/>
      <c r="H152" s="163"/>
      <c r="I152" s="163"/>
    </row>
    <row r="153" spans="2:9" s="151" customFormat="1" x14ac:dyDescent="0.2">
      <c r="B153" s="163"/>
      <c r="C153" s="163"/>
      <c r="D153" s="163"/>
      <c r="E153" s="163"/>
      <c r="F153" s="163"/>
      <c r="G153" s="163"/>
      <c r="H153" s="163"/>
      <c r="I153" s="163"/>
    </row>
    <row r="154" spans="2:9" s="151" customFormat="1" x14ac:dyDescent="0.2">
      <c r="B154" s="163"/>
      <c r="C154" s="163"/>
      <c r="D154" s="163"/>
      <c r="E154" s="163"/>
      <c r="F154" s="163"/>
      <c r="G154" s="163"/>
      <c r="H154" s="163"/>
      <c r="I154" s="163"/>
    </row>
    <row r="155" spans="2:9" s="151" customFormat="1" x14ac:dyDescent="0.2">
      <c r="B155" s="163"/>
      <c r="C155" s="163"/>
      <c r="D155" s="163"/>
      <c r="E155" s="163"/>
      <c r="F155" s="163"/>
      <c r="G155" s="163"/>
      <c r="H155" s="163"/>
      <c r="I155" s="163"/>
    </row>
    <row r="156" spans="2:9" s="151" customFormat="1" x14ac:dyDescent="0.2">
      <c r="B156" s="163"/>
      <c r="C156" s="163"/>
      <c r="D156" s="163"/>
      <c r="E156" s="163"/>
      <c r="F156" s="163"/>
      <c r="G156" s="163"/>
      <c r="H156" s="163"/>
      <c r="I156" s="163"/>
    </row>
    <row r="157" spans="2:9" s="151" customFormat="1" x14ac:dyDescent="0.2">
      <c r="B157" s="163"/>
      <c r="C157" s="163"/>
      <c r="D157" s="163"/>
      <c r="E157" s="163"/>
      <c r="F157" s="163"/>
      <c r="G157" s="163"/>
      <c r="H157" s="163"/>
      <c r="I157" s="163"/>
    </row>
    <row r="158" spans="2:9" s="151" customFormat="1" x14ac:dyDescent="0.2">
      <c r="B158" s="163"/>
      <c r="C158" s="163"/>
      <c r="D158" s="163"/>
      <c r="E158" s="163"/>
      <c r="F158" s="163"/>
      <c r="G158" s="163"/>
      <c r="H158" s="163"/>
      <c r="I158" s="163"/>
    </row>
    <row r="159" spans="2:9" s="151" customFormat="1" x14ac:dyDescent="0.2">
      <c r="B159" s="163"/>
      <c r="C159" s="163"/>
      <c r="D159" s="163"/>
      <c r="E159" s="163"/>
      <c r="F159" s="163"/>
      <c r="G159" s="163"/>
      <c r="H159" s="163"/>
      <c r="I159" s="163"/>
    </row>
    <row r="160" spans="2:9" s="151" customFormat="1" x14ac:dyDescent="0.2">
      <c r="B160" s="163"/>
      <c r="C160" s="163"/>
      <c r="D160" s="163"/>
      <c r="E160" s="163"/>
      <c r="F160" s="163"/>
      <c r="G160" s="163"/>
      <c r="H160" s="163"/>
      <c r="I160" s="163"/>
    </row>
    <row r="161" spans="1:18" s="151" customFormat="1" x14ac:dyDescent="0.2">
      <c r="B161" s="163"/>
      <c r="C161" s="163"/>
      <c r="D161" s="163"/>
      <c r="E161" s="163"/>
      <c r="F161" s="163"/>
      <c r="G161" s="163"/>
      <c r="H161" s="163"/>
      <c r="I161" s="163"/>
    </row>
    <row r="162" spans="1:18" s="151" customFormat="1" x14ac:dyDescent="0.2">
      <c r="B162" s="163"/>
      <c r="C162" s="163"/>
      <c r="D162" s="163"/>
      <c r="E162" s="163"/>
      <c r="F162" s="163"/>
      <c r="G162" s="163"/>
      <c r="H162" s="163"/>
      <c r="I162" s="163"/>
    </row>
    <row r="163" spans="1:18" s="151" customFormat="1" x14ac:dyDescent="0.2">
      <c r="B163" s="163"/>
      <c r="C163" s="163"/>
      <c r="D163" s="163"/>
      <c r="E163" s="163"/>
      <c r="F163" s="163"/>
      <c r="G163" s="163"/>
      <c r="H163" s="163"/>
      <c r="I163" s="163"/>
    </row>
    <row r="164" spans="1:18" s="151" customFormat="1" x14ac:dyDescent="0.2">
      <c r="B164" s="163"/>
      <c r="C164" s="163"/>
      <c r="D164" s="163"/>
      <c r="E164" s="163"/>
      <c r="F164" s="163"/>
      <c r="G164" s="163"/>
      <c r="H164" s="163"/>
      <c r="I164" s="163"/>
    </row>
    <row r="165" spans="1:18" s="151" customFormat="1" x14ac:dyDescent="0.2">
      <c r="B165" s="163"/>
      <c r="C165" s="163"/>
      <c r="D165" s="163"/>
      <c r="E165" s="163"/>
      <c r="F165" s="163"/>
      <c r="G165" s="163"/>
      <c r="H165" s="163"/>
      <c r="I165" s="163"/>
    </row>
    <row r="166" spans="1:18" s="151" customFormat="1" x14ac:dyDescent="0.2">
      <c r="B166" s="163"/>
      <c r="C166" s="163"/>
      <c r="D166" s="163"/>
      <c r="E166" s="163"/>
      <c r="F166" s="163"/>
      <c r="G166" s="163"/>
      <c r="H166" s="163"/>
      <c r="I166" s="163"/>
    </row>
    <row r="167" spans="1:18" s="151" customFormat="1" x14ac:dyDescent="0.2">
      <c r="B167" s="163"/>
      <c r="C167" s="163"/>
      <c r="D167" s="163"/>
      <c r="E167" s="163"/>
      <c r="F167" s="163"/>
      <c r="G167" s="163"/>
      <c r="H167" s="163"/>
      <c r="I167" s="163"/>
    </row>
    <row r="168" spans="1:18" x14ac:dyDescent="0.2">
      <c r="A168" s="151"/>
      <c r="B168" s="163"/>
      <c r="C168" s="163"/>
      <c r="D168" s="163"/>
      <c r="E168" s="163"/>
      <c r="F168" s="163"/>
      <c r="G168" s="163"/>
      <c r="I168" s="163"/>
      <c r="P168" s="151"/>
      <c r="Q168" s="151"/>
      <c r="R168" s="151"/>
    </row>
    <row r="169" spans="1:18" x14ac:dyDescent="0.2">
      <c r="A169" s="151"/>
      <c r="B169" s="163"/>
      <c r="C169" s="163"/>
      <c r="D169" s="163"/>
      <c r="E169" s="163"/>
      <c r="F169" s="163"/>
      <c r="G169" s="163"/>
      <c r="I169" s="163"/>
      <c r="P169" s="151"/>
      <c r="Q169" s="151"/>
      <c r="R169" s="151"/>
    </row>
    <row r="170" spans="1:18" x14ac:dyDescent="0.2">
      <c r="A170" s="151"/>
      <c r="B170" s="163"/>
      <c r="C170" s="163"/>
      <c r="D170" s="163"/>
      <c r="E170" s="163"/>
      <c r="F170" s="163"/>
      <c r="G170" s="163"/>
      <c r="I170" s="163"/>
      <c r="P170" s="151"/>
      <c r="Q170" s="151"/>
      <c r="R170" s="151"/>
    </row>
    <row r="171" spans="1:18" x14ac:dyDescent="0.2">
      <c r="A171" s="151"/>
      <c r="B171" s="163"/>
      <c r="C171" s="163"/>
      <c r="D171" s="163"/>
      <c r="E171" s="163"/>
      <c r="F171" s="163"/>
      <c r="G171" s="163"/>
      <c r="I171" s="163"/>
      <c r="P171" s="151"/>
      <c r="Q171" s="151"/>
      <c r="R171" s="151"/>
    </row>
    <row r="172" spans="1:18" x14ac:dyDescent="0.2">
      <c r="A172" s="151"/>
      <c r="B172" s="163"/>
      <c r="C172" s="163"/>
      <c r="D172" s="163"/>
      <c r="E172" s="163"/>
      <c r="F172" s="163"/>
      <c r="G172" s="163"/>
      <c r="I172" s="163"/>
    </row>
  </sheetData>
  <mergeCells count="35">
    <mergeCell ref="Y3:AB3"/>
    <mergeCell ref="B3:D3"/>
    <mergeCell ref="E3:H3"/>
    <mergeCell ref="G5:I5"/>
    <mergeCell ref="I3:L3"/>
    <mergeCell ref="Q3:T3"/>
    <mergeCell ref="U3:X3"/>
    <mergeCell ref="A111:F111"/>
    <mergeCell ref="A121:F121"/>
    <mergeCell ref="A57:E57"/>
    <mergeCell ref="A103:F103"/>
    <mergeCell ref="A104:F104"/>
    <mergeCell ref="A63:F63"/>
    <mergeCell ref="A97:F97"/>
    <mergeCell ref="A74:J74"/>
    <mergeCell ref="A85:F85"/>
    <mergeCell ref="A86:F86"/>
    <mergeCell ref="A90:J90"/>
    <mergeCell ref="A62:F62"/>
    <mergeCell ref="AC3:AF3"/>
    <mergeCell ref="A24:I24"/>
    <mergeCell ref="M3:P3"/>
    <mergeCell ref="G12:I12"/>
    <mergeCell ref="A110:F110"/>
    <mergeCell ref="G97:L97"/>
    <mergeCell ref="G19:I19"/>
    <mergeCell ref="A19:F19"/>
    <mergeCell ref="A52:F52"/>
    <mergeCell ref="G52:I52"/>
    <mergeCell ref="A29:F29"/>
    <mergeCell ref="G29:I29"/>
    <mergeCell ref="A40:E40"/>
    <mergeCell ref="A51:I51"/>
    <mergeCell ref="A12:F12"/>
    <mergeCell ref="A3:A4"/>
  </mergeCells>
  <hyperlinks>
    <hyperlink ref="A1" location="Menu!A1" display="Return to Menu"/>
  </hyperlinks>
  <pageMargins left="0.45" right="0.34" top="0.4" bottom="0.25" header="0.62" footer="0.26"/>
  <pageSetup paperSize="9" scale="37" fitToWidth="2" fitToHeight="2" orientation="landscape" r:id="rId1"/>
  <headerFooter alignWithMargins="0"/>
  <rowBreaks count="1" manualBreakCount="1">
    <brk id="61" max="31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U65"/>
  <sheetViews>
    <sheetView view="pageBreakPreview" zoomScale="90" zoomScaleNormal="100" zoomScaleSheetLayoutView="90" workbookViewId="0">
      <pane xSplit="2" ySplit="4" topLeftCell="C43" activePane="bottomRight" state="frozen"/>
      <selection pane="topRight" activeCell="C1" sqref="C1"/>
      <selection pane="bottomLeft" activeCell="A5" sqref="A5"/>
      <selection pane="bottomRight"/>
    </sheetView>
  </sheetViews>
  <sheetFormatPr defaultRowHeight="14.25" x14ac:dyDescent="0.2"/>
  <cols>
    <col min="1" max="1" width="27.5703125" style="88" customWidth="1"/>
    <col min="2" max="2" width="17.7109375" style="88" customWidth="1"/>
    <col min="3" max="5" width="10.7109375" style="88" customWidth="1"/>
    <col min="6" max="6" width="10.7109375" style="136" customWidth="1"/>
    <col min="7" max="9" width="9.140625" style="88"/>
    <col min="10" max="10" width="10.7109375" style="136" customWidth="1"/>
    <col min="11" max="248" width="9.140625" style="88"/>
    <col min="249" max="249" width="52.28515625" style="88" customWidth="1"/>
    <col min="250" max="250" width="20" style="88" customWidth="1"/>
    <col min="251" max="252" width="0" style="88" hidden="1" customWidth="1"/>
    <col min="253" max="253" width="6.140625" style="88" bestFit="1" customWidth="1"/>
    <col min="254" max="504" width="9.140625" style="88"/>
    <col min="505" max="505" width="52.28515625" style="88" customWidth="1"/>
    <col min="506" max="506" width="20" style="88" customWidth="1"/>
    <col min="507" max="508" width="0" style="88" hidden="1" customWidth="1"/>
    <col min="509" max="509" width="6.140625" style="88" bestFit="1" customWidth="1"/>
    <col min="510" max="760" width="9.140625" style="88"/>
    <col min="761" max="761" width="52.28515625" style="88" customWidth="1"/>
    <col min="762" max="762" width="20" style="88" customWidth="1"/>
    <col min="763" max="764" width="0" style="88" hidden="1" customWidth="1"/>
    <col min="765" max="765" width="6.140625" style="88" bestFit="1" customWidth="1"/>
    <col min="766" max="1016" width="9.140625" style="88"/>
    <col min="1017" max="1017" width="52.28515625" style="88" customWidth="1"/>
    <col min="1018" max="1018" width="20" style="88" customWidth="1"/>
    <col min="1019" max="1020" width="0" style="88" hidden="1" customWidth="1"/>
    <col min="1021" max="1021" width="6.140625" style="88" bestFit="1" customWidth="1"/>
    <col min="1022" max="1272" width="9.140625" style="88"/>
    <col min="1273" max="1273" width="52.28515625" style="88" customWidth="1"/>
    <col min="1274" max="1274" width="20" style="88" customWidth="1"/>
    <col min="1275" max="1276" width="0" style="88" hidden="1" customWidth="1"/>
    <col min="1277" max="1277" width="6.140625" style="88" bestFit="1" customWidth="1"/>
    <col min="1278" max="1528" width="9.140625" style="88"/>
    <col min="1529" max="1529" width="52.28515625" style="88" customWidth="1"/>
    <col min="1530" max="1530" width="20" style="88" customWidth="1"/>
    <col min="1531" max="1532" width="0" style="88" hidden="1" customWidth="1"/>
    <col min="1533" max="1533" width="6.140625" style="88" bestFit="1" customWidth="1"/>
    <col min="1534" max="1784" width="9.140625" style="88"/>
    <col min="1785" max="1785" width="52.28515625" style="88" customWidth="1"/>
    <col min="1786" max="1786" width="20" style="88" customWidth="1"/>
    <col min="1787" max="1788" width="0" style="88" hidden="1" customWidth="1"/>
    <col min="1789" max="1789" width="6.140625" style="88" bestFit="1" customWidth="1"/>
    <col min="1790" max="2040" width="9.140625" style="88"/>
    <col min="2041" max="2041" width="52.28515625" style="88" customWidth="1"/>
    <col min="2042" max="2042" width="20" style="88" customWidth="1"/>
    <col min="2043" max="2044" width="0" style="88" hidden="1" customWidth="1"/>
    <col min="2045" max="2045" width="6.140625" style="88" bestFit="1" customWidth="1"/>
    <col min="2046" max="2296" width="9.140625" style="88"/>
    <col min="2297" max="2297" width="52.28515625" style="88" customWidth="1"/>
    <col min="2298" max="2298" width="20" style="88" customWidth="1"/>
    <col min="2299" max="2300" width="0" style="88" hidden="1" customWidth="1"/>
    <col min="2301" max="2301" width="6.140625" style="88" bestFit="1" customWidth="1"/>
    <col min="2302" max="2552" width="9.140625" style="88"/>
    <col min="2553" max="2553" width="52.28515625" style="88" customWidth="1"/>
    <col min="2554" max="2554" width="20" style="88" customWidth="1"/>
    <col min="2555" max="2556" width="0" style="88" hidden="1" customWidth="1"/>
    <col min="2557" max="2557" width="6.140625" style="88" bestFit="1" customWidth="1"/>
    <col min="2558" max="2808" width="9.140625" style="88"/>
    <col min="2809" max="2809" width="52.28515625" style="88" customWidth="1"/>
    <col min="2810" max="2810" width="20" style="88" customWidth="1"/>
    <col min="2811" max="2812" width="0" style="88" hidden="1" customWidth="1"/>
    <col min="2813" max="2813" width="6.140625" style="88" bestFit="1" customWidth="1"/>
    <col min="2814" max="3064" width="9.140625" style="88"/>
    <col min="3065" max="3065" width="52.28515625" style="88" customWidth="1"/>
    <col min="3066" max="3066" width="20" style="88" customWidth="1"/>
    <col min="3067" max="3068" width="0" style="88" hidden="1" customWidth="1"/>
    <col min="3069" max="3069" width="6.140625" style="88" bestFit="1" customWidth="1"/>
    <col min="3070" max="3320" width="9.140625" style="88"/>
    <col min="3321" max="3321" width="52.28515625" style="88" customWidth="1"/>
    <col min="3322" max="3322" width="20" style="88" customWidth="1"/>
    <col min="3323" max="3324" width="0" style="88" hidden="1" customWidth="1"/>
    <col min="3325" max="3325" width="6.140625" style="88" bestFit="1" customWidth="1"/>
    <col min="3326" max="3576" width="9.140625" style="88"/>
    <col min="3577" max="3577" width="52.28515625" style="88" customWidth="1"/>
    <col min="3578" max="3578" width="20" style="88" customWidth="1"/>
    <col min="3579" max="3580" width="0" style="88" hidden="1" customWidth="1"/>
    <col min="3581" max="3581" width="6.140625" style="88" bestFit="1" customWidth="1"/>
    <col min="3582" max="3832" width="9.140625" style="88"/>
    <col min="3833" max="3833" width="52.28515625" style="88" customWidth="1"/>
    <col min="3834" max="3834" width="20" style="88" customWidth="1"/>
    <col min="3835" max="3836" width="0" style="88" hidden="1" customWidth="1"/>
    <col min="3837" max="3837" width="6.140625" style="88" bestFit="1" customWidth="1"/>
    <col min="3838" max="4088" width="9.140625" style="88"/>
    <col min="4089" max="4089" width="52.28515625" style="88" customWidth="1"/>
    <col min="4090" max="4090" width="20" style="88" customWidth="1"/>
    <col min="4091" max="4092" width="0" style="88" hidden="1" customWidth="1"/>
    <col min="4093" max="4093" width="6.140625" style="88" bestFit="1" customWidth="1"/>
    <col min="4094" max="4344" width="9.140625" style="88"/>
    <col min="4345" max="4345" width="52.28515625" style="88" customWidth="1"/>
    <col min="4346" max="4346" width="20" style="88" customWidth="1"/>
    <col min="4347" max="4348" width="0" style="88" hidden="1" customWidth="1"/>
    <col min="4349" max="4349" width="6.140625" style="88" bestFit="1" customWidth="1"/>
    <col min="4350" max="4600" width="9.140625" style="88"/>
    <col min="4601" max="4601" width="52.28515625" style="88" customWidth="1"/>
    <col min="4602" max="4602" width="20" style="88" customWidth="1"/>
    <col min="4603" max="4604" width="0" style="88" hidden="1" customWidth="1"/>
    <col min="4605" max="4605" width="6.140625" style="88" bestFit="1" customWidth="1"/>
    <col min="4606" max="4856" width="9.140625" style="88"/>
    <col min="4857" max="4857" width="52.28515625" style="88" customWidth="1"/>
    <col min="4858" max="4858" width="20" style="88" customWidth="1"/>
    <col min="4859" max="4860" width="0" style="88" hidden="1" customWidth="1"/>
    <col min="4861" max="4861" width="6.140625" style="88" bestFit="1" customWidth="1"/>
    <col min="4862" max="5112" width="9.140625" style="88"/>
    <col min="5113" max="5113" width="52.28515625" style="88" customWidth="1"/>
    <col min="5114" max="5114" width="20" style="88" customWidth="1"/>
    <col min="5115" max="5116" width="0" style="88" hidden="1" customWidth="1"/>
    <col min="5117" max="5117" width="6.140625" style="88" bestFit="1" customWidth="1"/>
    <col min="5118" max="5368" width="9.140625" style="88"/>
    <col min="5369" max="5369" width="52.28515625" style="88" customWidth="1"/>
    <col min="5370" max="5370" width="20" style="88" customWidth="1"/>
    <col min="5371" max="5372" width="0" style="88" hidden="1" customWidth="1"/>
    <col min="5373" max="5373" width="6.140625" style="88" bestFit="1" customWidth="1"/>
    <col min="5374" max="5624" width="9.140625" style="88"/>
    <col min="5625" max="5625" width="52.28515625" style="88" customWidth="1"/>
    <col min="5626" max="5626" width="20" style="88" customWidth="1"/>
    <col min="5627" max="5628" width="0" style="88" hidden="1" customWidth="1"/>
    <col min="5629" max="5629" width="6.140625" style="88" bestFit="1" customWidth="1"/>
    <col min="5630" max="5880" width="9.140625" style="88"/>
    <col min="5881" max="5881" width="52.28515625" style="88" customWidth="1"/>
    <col min="5882" max="5882" width="20" style="88" customWidth="1"/>
    <col min="5883" max="5884" width="0" style="88" hidden="1" customWidth="1"/>
    <col min="5885" max="5885" width="6.140625" style="88" bestFit="1" customWidth="1"/>
    <col min="5886" max="6136" width="9.140625" style="88"/>
    <col min="6137" max="6137" width="52.28515625" style="88" customWidth="1"/>
    <col min="6138" max="6138" width="20" style="88" customWidth="1"/>
    <col min="6139" max="6140" width="0" style="88" hidden="1" customWidth="1"/>
    <col min="6141" max="6141" width="6.140625" style="88" bestFit="1" customWidth="1"/>
    <col min="6142" max="6392" width="9.140625" style="88"/>
    <col min="6393" max="6393" width="52.28515625" style="88" customWidth="1"/>
    <col min="6394" max="6394" width="20" style="88" customWidth="1"/>
    <col min="6395" max="6396" width="0" style="88" hidden="1" customWidth="1"/>
    <col min="6397" max="6397" width="6.140625" style="88" bestFit="1" customWidth="1"/>
    <col min="6398" max="6648" width="9.140625" style="88"/>
    <col min="6649" max="6649" width="52.28515625" style="88" customWidth="1"/>
    <col min="6650" max="6650" width="20" style="88" customWidth="1"/>
    <col min="6651" max="6652" width="0" style="88" hidden="1" customWidth="1"/>
    <col min="6653" max="6653" width="6.140625" style="88" bestFit="1" customWidth="1"/>
    <col min="6654" max="6904" width="9.140625" style="88"/>
    <col min="6905" max="6905" width="52.28515625" style="88" customWidth="1"/>
    <col min="6906" max="6906" width="20" style="88" customWidth="1"/>
    <col min="6907" max="6908" width="0" style="88" hidden="1" customWidth="1"/>
    <col min="6909" max="6909" width="6.140625" style="88" bestFit="1" customWidth="1"/>
    <col min="6910" max="7160" width="9.140625" style="88"/>
    <col min="7161" max="7161" width="52.28515625" style="88" customWidth="1"/>
    <col min="7162" max="7162" width="20" style="88" customWidth="1"/>
    <col min="7163" max="7164" width="0" style="88" hidden="1" customWidth="1"/>
    <col min="7165" max="7165" width="6.140625" style="88" bestFit="1" customWidth="1"/>
    <col min="7166" max="7416" width="9.140625" style="88"/>
    <col min="7417" max="7417" width="52.28515625" style="88" customWidth="1"/>
    <col min="7418" max="7418" width="20" style="88" customWidth="1"/>
    <col min="7419" max="7420" width="0" style="88" hidden="1" customWidth="1"/>
    <col min="7421" max="7421" width="6.140625" style="88" bestFit="1" customWidth="1"/>
    <col min="7422" max="7672" width="9.140625" style="88"/>
    <col min="7673" max="7673" width="52.28515625" style="88" customWidth="1"/>
    <col min="7674" max="7674" width="20" style="88" customWidth="1"/>
    <col min="7675" max="7676" width="0" style="88" hidden="1" customWidth="1"/>
    <col min="7677" max="7677" width="6.140625" style="88" bestFit="1" customWidth="1"/>
    <col min="7678" max="7928" width="9.140625" style="88"/>
    <col min="7929" max="7929" width="52.28515625" style="88" customWidth="1"/>
    <col min="7930" max="7930" width="20" style="88" customWidth="1"/>
    <col min="7931" max="7932" width="0" style="88" hidden="1" customWidth="1"/>
    <col min="7933" max="7933" width="6.140625" style="88" bestFit="1" customWidth="1"/>
    <col min="7934" max="8184" width="9.140625" style="88"/>
    <col min="8185" max="8185" width="52.28515625" style="88" customWidth="1"/>
    <col min="8186" max="8186" width="20" style="88" customWidth="1"/>
    <col min="8187" max="8188" width="0" style="88" hidden="1" customWidth="1"/>
    <col min="8189" max="8189" width="6.140625" style="88" bestFit="1" customWidth="1"/>
    <col min="8190" max="8440" width="9.140625" style="88"/>
    <col min="8441" max="8441" width="52.28515625" style="88" customWidth="1"/>
    <col min="8442" max="8442" width="20" style="88" customWidth="1"/>
    <col min="8443" max="8444" width="0" style="88" hidden="1" customWidth="1"/>
    <col min="8445" max="8445" width="6.140625" style="88" bestFit="1" customWidth="1"/>
    <col min="8446" max="8696" width="9.140625" style="88"/>
    <col min="8697" max="8697" width="52.28515625" style="88" customWidth="1"/>
    <col min="8698" max="8698" width="20" style="88" customWidth="1"/>
    <col min="8699" max="8700" width="0" style="88" hidden="1" customWidth="1"/>
    <col min="8701" max="8701" width="6.140625" style="88" bestFit="1" customWidth="1"/>
    <col min="8702" max="8952" width="9.140625" style="88"/>
    <col min="8953" max="8953" width="52.28515625" style="88" customWidth="1"/>
    <col min="8954" max="8954" width="20" style="88" customWidth="1"/>
    <col min="8955" max="8956" width="0" style="88" hidden="1" customWidth="1"/>
    <col min="8957" max="8957" width="6.140625" style="88" bestFit="1" customWidth="1"/>
    <col min="8958" max="9208" width="9.140625" style="88"/>
    <col min="9209" max="9209" width="52.28515625" style="88" customWidth="1"/>
    <col min="9210" max="9210" width="20" style="88" customWidth="1"/>
    <col min="9211" max="9212" width="0" style="88" hidden="1" customWidth="1"/>
    <col min="9213" max="9213" width="6.140625" style="88" bestFit="1" customWidth="1"/>
    <col min="9214" max="9464" width="9.140625" style="88"/>
    <col min="9465" max="9465" width="52.28515625" style="88" customWidth="1"/>
    <col min="9466" max="9466" width="20" style="88" customWidth="1"/>
    <col min="9467" max="9468" width="0" style="88" hidden="1" customWidth="1"/>
    <col min="9469" max="9469" width="6.140625" style="88" bestFit="1" customWidth="1"/>
    <col min="9470" max="9720" width="9.140625" style="88"/>
    <col min="9721" max="9721" width="52.28515625" style="88" customWidth="1"/>
    <col min="9722" max="9722" width="20" style="88" customWidth="1"/>
    <col min="9723" max="9724" width="0" style="88" hidden="1" customWidth="1"/>
    <col min="9725" max="9725" width="6.140625" style="88" bestFit="1" customWidth="1"/>
    <col min="9726" max="9976" width="9.140625" style="88"/>
    <col min="9977" max="9977" width="52.28515625" style="88" customWidth="1"/>
    <col min="9978" max="9978" width="20" style="88" customWidth="1"/>
    <col min="9979" max="9980" width="0" style="88" hidden="1" customWidth="1"/>
    <col min="9981" max="9981" width="6.140625" style="88" bestFit="1" customWidth="1"/>
    <col min="9982" max="10232" width="9.140625" style="88"/>
    <col min="10233" max="10233" width="52.28515625" style="88" customWidth="1"/>
    <col min="10234" max="10234" width="20" style="88" customWidth="1"/>
    <col min="10235" max="10236" width="0" style="88" hidden="1" customWidth="1"/>
    <col min="10237" max="10237" width="6.140625" style="88" bestFit="1" customWidth="1"/>
    <col min="10238" max="10488" width="9.140625" style="88"/>
    <col min="10489" max="10489" width="52.28515625" style="88" customWidth="1"/>
    <col min="10490" max="10490" width="20" style="88" customWidth="1"/>
    <col min="10491" max="10492" width="0" style="88" hidden="1" customWidth="1"/>
    <col min="10493" max="10493" width="6.140625" style="88" bestFit="1" customWidth="1"/>
    <col min="10494" max="10744" width="9.140625" style="88"/>
    <col min="10745" max="10745" width="52.28515625" style="88" customWidth="1"/>
    <col min="10746" max="10746" width="20" style="88" customWidth="1"/>
    <col min="10747" max="10748" width="0" style="88" hidden="1" customWidth="1"/>
    <col min="10749" max="10749" width="6.140625" style="88" bestFit="1" customWidth="1"/>
    <col min="10750" max="11000" width="9.140625" style="88"/>
    <col min="11001" max="11001" width="52.28515625" style="88" customWidth="1"/>
    <col min="11002" max="11002" width="20" style="88" customWidth="1"/>
    <col min="11003" max="11004" width="0" style="88" hidden="1" customWidth="1"/>
    <col min="11005" max="11005" width="6.140625" style="88" bestFit="1" customWidth="1"/>
    <col min="11006" max="11256" width="9.140625" style="88"/>
    <col min="11257" max="11257" width="52.28515625" style="88" customWidth="1"/>
    <col min="11258" max="11258" width="20" style="88" customWidth="1"/>
    <col min="11259" max="11260" width="0" style="88" hidden="1" customWidth="1"/>
    <col min="11261" max="11261" width="6.140625" style="88" bestFit="1" customWidth="1"/>
    <col min="11262" max="11512" width="9.140625" style="88"/>
    <col min="11513" max="11513" width="52.28515625" style="88" customWidth="1"/>
    <col min="11514" max="11514" width="20" style="88" customWidth="1"/>
    <col min="11515" max="11516" width="0" style="88" hidden="1" customWidth="1"/>
    <col min="11517" max="11517" width="6.140625" style="88" bestFit="1" customWidth="1"/>
    <col min="11518" max="11768" width="9.140625" style="88"/>
    <col min="11769" max="11769" width="52.28515625" style="88" customWidth="1"/>
    <col min="11770" max="11770" width="20" style="88" customWidth="1"/>
    <col min="11771" max="11772" width="0" style="88" hidden="1" customWidth="1"/>
    <col min="11773" max="11773" width="6.140625" style="88" bestFit="1" customWidth="1"/>
    <col min="11774" max="12024" width="9.140625" style="88"/>
    <col min="12025" max="12025" width="52.28515625" style="88" customWidth="1"/>
    <col min="12026" max="12026" width="20" style="88" customWidth="1"/>
    <col min="12027" max="12028" width="0" style="88" hidden="1" customWidth="1"/>
    <col min="12029" max="12029" width="6.140625" style="88" bestFit="1" customWidth="1"/>
    <col min="12030" max="12280" width="9.140625" style="88"/>
    <col min="12281" max="12281" width="52.28515625" style="88" customWidth="1"/>
    <col min="12282" max="12282" width="20" style="88" customWidth="1"/>
    <col min="12283" max="12284" width="0" style="88" hidden="1" customWidth="1"/>
    <col min="12285" max="12285" width="6.140625" style="88" bestFit="1" customWidth="1"/>
    <col min="12286" max="12536" width="9.140625" style="88"/>
    <col min="12537" max="12537" width="52.28515625" style="88" customWidth="1"/>
    <col min="12538" max="12538" width="20" style="88" customWidth="1"/>
    <col min="12539" max="12540" width="0" style="88" hidden="1" customWidth="1"/>
    <col min="12541" max="12541" width="6.140625" style="88" bestFit="1" customWidth="1"/>
    <col min="12542" max="12792" width="9.140625" style="88"/>
    <col min="12793" max="12793" width="52.28515625" style="88" customWidth="1"/>
    <col min="12794" max="12794" width="20" style="88" customWidth="1"/>
    <col min="12795" max="12796" width="0" style="88" hidden="1" customWidth="1"/>
    <col min="12797" max="12797" width="6.140625" style="88" bestFit="1" customWidth="1"/>
    <col min="12798" max="13048" width="9.140625" style="88"/>
    <col min="13049" max="13049" width="52.28515625" style="88" customWidth="1"/>
    <col min="13050" max="13050" width="20" style="88" customWidth="1"/>
    <col min="13051" max="13052" width="0" style="88" hidden="1" customWidth="1"/>
    <col min="13053" max="13053" width="6.140625" style="88" bestFit="1" customWidth="1"/>
    <col min="13054" max="13304" width="9.140625" style="88"/>
    <col min="13305" max="13305" width="52.28515625" style="88" customWidth="1"/>
    <col min="13306" max="13306" width="20" style="88" customWidth="1"/>
    <col min="13307" max="13308" width="0" style="88" hidden="1" customWidth="1"/>
    <col min="13309" max="13309" width="6.140625" style="88" bestFit="1" customWidth="1"/>
    <col min="13310" max="13560" width="9.140625" style="88"/>
    <col min="13561" max="13561" width="52.28515625" style="88" customWidth="1"/>
    <col min="13562" max="13562" width="20" style="88" customWidth="1"/>
    <col min="13563" max="13564" width="0" style="88" hidden="1" customWidth="1"/>
    <col min="13565" max="13565" width="6.140625" style="88" bestFit="1" customWidth="1"/>
    <col min="13566" max="13816" width="9.140625" style="88"/>
    <col min="13817" max="13817" width="52.28515625" style="88" customWidth="1"/>
    <col min="13818" max="13818" width="20" style="88" customWidth="1"/>
    <col min="13819" max="13820" width="0" style="88" hidden="1" customWidth="1"/>
    <col min="13821" max="13821" width="6.140625" style="88" bestFit="1" customWidth="1"/>
    <col min="13822" max="14072" width="9.140625" style="88"/>
    <col min="14073" max="14073" width="52.28515625" style="88" customWidth="1"/>
    <col min="14074" max="14074" width="20" style="88" customWidth="1"/>
    <col min="14075" max="14076" width="0" style="88" hidden="1" customWidth="1"/>
    <col min="14077" max="14077" width="6.140625" style="88" bestFit="1" customWidth="1"/>
    <col min="14078" max="14328" width="9.140625" style="88"/>
    <col min="14329" max="14329" width="52.28515625" style="88" customWidth="1"/>
    <col min="14330" max="14330" width="20" style="88" customWidth="1"/>
    <col min="14331" max="14332" width="0" style="88" hidden="1" customWidth="1"/>
    <col min="14333" max="14333" width="6.140625" style="88" bestFit="1" customWidth="1"/>
    <col min="14334" max="14584" width="9.140625" style="88"/>
    <col min="14585" max="14585" width="52.28515625" style="88" customWidth="1"/>
    <col min="14586" max="14586" width="20" style="88" customWidth="1"/>
    <col min="14587" max="14588" width="0" style="88" hidden="1" customWidth="1"/>
    <col min="14589" max="14589" width="6.140625" style="88" bestFit="1" customWidth="1"/>
    <col min="14590" max="14840" width="9.140625" style="88"/>
    <col min="14841" max="14841" width="52.28515625" style="88" customWidth="1"/>
    <col min="14842" max="14842" width="20" style="88" customWidth="1"/>
    <col min="14843" max="14844" width="0" style="88" hidden="1" customWidth="1"/>
    <col min="14845" max="14845" width="6.140625" style="88" bestFit="1" customWidth="1"/>
    <col min="14846" max="15096" width="9.140625" style="88"/>
    <col min="15097" max="15097" width="52.28515625" style="88" customWidth="1"/>
    <col min="15098" max="15098" width="20" style="88" customWidth="1"/>
    <col min="15099" max="15100" width="0" style="88" hidden="1" customWidth="1"/>
    <col min="15101" max="15101" width="6.140625" style="88" bestFit="1" customWidth="1"/>
    <col min="15102" max="15352" width="9.140625" style="88"/>
    <col min="15353" max="15353" width="52.28515625" style="88" customWidth="1"/>
    <col min="15354" max="15354" width="20" style="88" customWidth="1"/>
    <col min="15355" max="15356" width="0" style="88" hidden="1" customWidth="1"/>
    <col min="15357" max="15357" width="6.140625" style="88" bestFit="1" customWidth="1"/>
    <col min="15358" max="15608" width="9.140625" style="88"/>
    <col min="15609" max="15609" width="52.28515625" style="88" customWidth="1"/>
    <col min="15610" max="15610" width="20" style="88" customWidth="1"/>
    <col min="15611" max="15612" width="0" style="88" hidden="1" customWidth="1"/>
    <col min="15613" max="15613" width="6.140625" style="88" bestFit="1" customWidth="1"/>
    <col min="15614" max="15864" width="9.140625" style="88"/>
    <col min="15865" max="15865" width="52.28515625" style="88" customWidth="1"/>
    <col min="15866" max="15866" width="20" style="88" customWidth="1"/>
    <col min="15867" max="15868" width="0" style="88" hidden="1" customWidth="1"/>
    <col min="15869" max="15869" width="6.140625" style="88" bestFit="1" customWidth="1"/>
    <col min="15870" max="16120" width="9.140625" style="88"/>
    <col min="16121" max="16121" width="52.28515625" style="88" customWidth="1"/>
    <col min="16122" max="16122" width="20" style="88" customWidth="1"/>
    <col min="16123" max="16124" width="0" style="88" hidden="1" customWidth="1"/>
    <col min="16125" max="16125" width="6.140625" style="88" bestFit="1" customWidth="1"/>
    <col min="16126" max="16384" width="9.140625" style="88"/>
  </cols>
  <sheetData>
    <row r="1" spans="1:21" ht="26.25" x14ac:dyDescent="0.4">
      <c r="A1" s="296" t="s">
        <v>411</v>
      </c>
      <c r="B1" s="298"/>
      <c r="C1" s="298"/>
      <c r="D1" s="298"/>
      <c r="E1" s="298"/>
    </row>
    <row r="2" spans="1:21" ht="18.75" thickBot="1" x14ac:dyDescent="0.3">
      <c r="A2" s="334" t="s">
        <v>355</v>
      </c>
      <c r="B2" s="302"/>
      <c r="C2" s="252"/>
      <c r="D2" s="252"/>
      <c r="E2" s="252"/>
      <c r="F2" s="285"/>
      <c r="J2" s="285"/>
    </row>
    <row r="3" spans="1:21" ht="15.75" customHeight="1" thickBot="1" x14ac:dyDescent="0.25">
      <c r="A3" s="490"/>
      <c r="B3" s="491"/>
      <c r="C3" s="500">
        <v>2013</v>
      </c>
      <c r="D3" s="500"/>
      <c r="E3" s="500"/>
      <c r="F3" s="459">
        <v>2014</v>
      </c>
      <c r="G3" s="460"/>
      <c r="H3" s="460"/>
      <c r="I3" s="461"/>
      <c r="J3" s="459">
        <v>2015</v>
      </c>
      <c r="K3" s="460"/>
      <c r="L3" s="460"/>
      <c r="M3" s="461"/>
      <c r="N3" s="459">
        <v>2016</v>
      </c>
      <c r="O3" s="460"/>
      <c r="P3" s="460"/>
      <c r="Q3" s="461"/>
    </row>
    <row r="4" spans="1:21" ht="15.75" customHeight="1" thickBot="1" x14ac:dyDescent="0.25">
      <c r="A4" s="492"/>
      <c r="B4" s="493"/>
      <c r="C4" s="239" t="s">
        <v>0</v>
      </c>
      <c r="D4" s="239" t="s">
        <v>1</v>
      </c>
      <c r="E4" s="238" t="s">
        <v>2</v>
      </c>
      <c r="F4" s="199" t="s">
        <v>3</v>
      </c>
      <c r="G4" s="199" t="s">
        <v>0</v>
      </c>
      <c r="H4" s="199" t="s">
        <v>1</v>
      </c>
      <c r="I4" s="359" t="s">
        <v>2</v>
      </c>
      <c r="J4" s="199" t="s">
        <v>3</v>
      </c>
      <c r="K4" s="199" t="s">
        <v>0</v>
      </c>
      <c r="L4" s="199" t="s">
        <v>1</v>
      </c>
      <c r="M4" s="359" t="s">
        <v>2</v>
      </c>
      <c r="N4" s="199" t="s">
        <v>3</v>
      </c>
      <c r="O4" s="199" t="s">
        <v>0</v>
      </c>
      <c r="P4" s="199" t="s">
        <v>1</v>
      </c>
      <c r="Q4" s="375" t="s">
        <v>2</v>
      </c>
    </row>
    <row r="5" spans="1:21" ht="14.45" customHeight="1" x14ac:dyDescent="0.2">
      <c r="A5" s="494" t="s">
        <v>356</v>
      </c>
      <c r="B5" s="242" t="s">
        <v>266</v>
      </c>
      <c r="C5" s="35">
        <v>50</v>
      </c>
      <c r="D5" s="35">
        <v>53.951296136279637</v>
      </c>
      <c r="E5" s="35">
        <v>20.010596337841573</v>
      </c>
      <c r="F5" s="35">
        <v>21.945214387469811</v>
      </c>
      <c r="G5" s="35">
        <v>8.3447121348930171</v>
      </c>
      <c r="H5" s="35">
        <v>24.298269773713322</v>
      </c>
      <c r="I5" s="35">
        <v>32.761972818201244</v>
      </c>
      <c r="J5" s="35">
        <v>33.448256975729834</v>
      </c>
      <c r="K5" s="35">
        <v>-6.0912159254252618</v>
      </c>
      <c r="L5" s="35">
        <v>1.4669530500500834</v>
      </c>
      <c r="M5" s="35">
        <v>-15.265009806872943</v>
      </c>
      <c r="N5" s="369">
        <v>0.72601123791965172</v>
      </c>
      <c r="O5" s="138">
        <v>39.156803404110704</v>
      </c>
      <c r="P5" s="138">
        <v>13.144121821921509</v>
      </c>
      <c r="Q5" s="138">
        <v>3.7578864856929997</v>
      </c>
      <c r="R5" s="343"/>
      <c r="S5" s="343"/>
      <c r="T5" s="343"/>
      <c r="U5" s="343"/>
    </row>
    <row r="6" spans="1:21" ht="14.45" customHeight="1" x14ac:dyDescent="0.2">
      <c r="A6" s="495"/>
      <c r="B6" s="243" t="s">
        <v>267</v>
      </c>
      <c r="C6" s="244">
        <v>100</v>
      </c>
      <c r="D6" s="35">
        <v>57.464030470231108</v>
      </c>
      <c r="E6" s="35">
        <v>30.971678843347096</v>
      </c>
      <c r="F6" s="35">
        <v>34.125626652891796</v>
      </c>
      <c r="G6" s="35">
        <v>21.045321420175259</v>
      </c>
      <c r="H6" s="35">
        <v>41.080480711787324</v>
      </c>
      <c r="I6" s="35">
        <v>32.761972818201244</v>
      </c>
      <c r="J6" s="35">
        <v>21.662987455433647</v>
      </c>
      <c r="K6" s="35">
        <v>25.972826782394513</v>
      </c>
      <c r="L6" s="35">
        <v>29.418116792243126</v>
      </c>
      <c r="M6" s="35">
        <v>-3.6510649858233659</v>
      </c>
      <c r="N6" s="369">
        <v>10.874787662110698</v>
      </c>
      <c r="O6" s="138">
        <v>34.646719550015824</v>
      </c>
      <c r="P6" s="138">
        <v>5.3168835435869433</v>
      </c>
      <c r="Q6" s="138">
        <v>24.051236790873535</v>
      </c>
      <c r="R6" s="343"/>
      <c r="S6" s="343"/>
      <c r="T6" s="343"/>
      <c r="U6" s="343"/>
    </row>
    <row r="7" spans="1:21" ht="14.45" customHeight="1" x14ac:dyDescent="0.2">
      <c r="A7" s="488" t="s">
        <v>361</v>
      </c>
      <c r="B7" s="245" t="s">
        <v>266</v>
      </c>
      <c r="C7" s="244">
        <v>11.108267189603248</v>
      </c>
      <c r="D7" s="35">
        <v>35.025125062336322</v>
      </c>
      <c r="E7" s="35">
        <v>16.321019365933125</v>
      </c>
      <c r="F7" s="35">
        <v>19.241342342919467</v>
      </c>
      <c r="G7" s="35">
        <v>2.9786966107280364</v>
      </c>
      <c r="H7" s="35">
        <v>17.069333675209499</v>
      </c>
      <c r="I7" s="35">
        <v>35.992832329481786</v>
      </c>
      <c r="J7" s="35">
        <v>36.858631588400421</v>
      </c>
      <c r="K7" s="35">
        <v>-5.1673549621457227</v>
      </c>
      <c r="L7" s="35">
        <v>5.9825610457947995</v>
      </c>
      <c r="M7" s="35">
        <v>5.8351188527226068</v>
      </c>
      <c r="N7" s="369">
        <v>0.46575561970321822</v>
      </c>
      <c r="O7" s="138">
        <v>39.389976233803957</v>
      </c>
      <c r="P7" s="138">
        <v>13.032262007170202</v>
      </c>
      <c r="Q7" s="138">
        <v>-10.290734884639271</v>
      </c>
      <c r="R7" s="343"/>
      <c r="S7" s="343"/>
      <c r="T7" s="343"/>
      <c r="U7" s="343"/>
    </row>
    <row r="8" spans="1:21" ht="14.45" customHeight="1" x14ac:dyDescent="0.2">
      <c r="A8" s="488"/>
      <c r="B8" s="245" t="s">
        <v>267</v>
      </c>
      <c r="C8" s="35">
        <v>33.031066154038001</v>
      </c>
      <c r="D8" s="35">
        <v>35.836620027887875</v>
      </c>
      <c r="E8" s="35">
        <v>20.365134256992896</v>
      </c>
      <c r="F8" s="35">
        <v>29.0050716764698</v>
      </c>
      <c r="G8" s="35">
        <v>9.8727823962028829</v>
      </c>
      <c r="H8" s="35">
        <v>36.329974425467967</v>
      </c>
      <c r="I8" s="35">
        <v>42.499672450375101</v>
      </c>
      <c r="J8" s="35">
        <v>17.086980821250801</v>
      </c>
      <c r="K8" s="35">
        <v>15.070112602728289</v>
      </c>
      <c r="L8" s="35">
        <v>25.883633607230621</v>
      </c>
      <c r="M8" s="35">
        <v>13.61157696740313</v>
      </c>
      <c r="N8" s="369">
        <v>15.813338580866755</v>
      </c>
      <c r="O8" s="138">
        <v>42.38156111362489</v>
      </c>
      <c r="P8" s="138">
        <v>13.208926203216356</v>
      </c>
      <c r="Q8" s="138">
        <v>-14.722429881510607</v>
      </c>
      <c r="R8" s="343"/>
      <c r="S8" s="343"/>
      <c r="T8" s="343"/>
      <c r="U8" s="343"/>
    </row>
    <row r="9" spans="1:21" ht="14.45" customHeight="1" x14ac:dyDescent="0.2">
      <c r="A9" s="488" t="s">
        <v>362</v>
      </c>
      <c r="B9" s="245" t="s">
        <v>266</v>
      </c>
      <c r="C9" s="35">
        <v>-10.099897192696545</v>
      </c>
      <c r="D9" s="35">
        <v>18.160760158141244</v>
      </c>
      <c r="E9" s="35">
        <v>3.717091836820039</v>
      </c>
      <c r="F9" s="35">
        <v>-5.0306732011345048</v>
      </c>
      <c r="G9" s="35">
        <v>-14.764528801426309</v>
      </c>
      <c r="H9" s="35">
        <v>8.8118974466049416</v>
      </c>
      <c r="I9" s="35">
        <v>19.653258855129291</v>
      </c>
      <c r="J9" s="35">
        <v>23.461447138559151</v>
      </c>
      <c r="K9" s="35">
        <v>-27.052079357749982</v>
      </c>
      <c r="L9" s="35">
        <v>-12.966011631269874</v>
      </c>
      <c r="M9" s="35">
        <v>-26.408617901100705</v>
      </c>
      <c r="N9" s="369">
        <v>-11.874085961556768</v>
      </c>
      <c r="O9" s="138">
        <v>19.819750703254563</v>
      </c>
      <c r="P9" s="138">
        <v>1.9679128901331353</v>
      </c>
      <c r="Q9" s="138">
        <v>6.7158204236242094</v>
      </c>
      <c r="R9" s="343"/>
      <c r="S9" s="343"/>
      <c r="T9" s="343"/>
      <c r="U9" s="343"/>
    </row>
    <row r="10" spans="1:21" ht="14.45" customHeight="1" x14ac:dyDescent="0.2">
      <c r="A10" s="488"/>
      <c r="B10" s="430" t="s">
        <v>267</v>
      </c>
      <c r="C10" s="35">
        <v>16.758029914621147</v>
      </c>
      <c r="D10" s="35">
        <v>37.294069940058591</v>
      </c>
      <c r="E10" s="35">
        <v>-21.749000991558134</v>
      </c>
      <c r="F10" s="35">
        <v>22.904970080031415</v>
      </c>
      <c r="G10" s="35">
        <v>-11.66112184206983</v>
      </c>
      <c r="H10" s="35">
        <v>10.320705405180611</v>
      </c>
      <c r="I10" s="35">
        <v>36.870841661037893</v>
      </c>
      <c r="J10" s="35">
        <v>16.391511673807798</v>
      </c>
      <c r="K10" s="35">
        <v>29.093638138407087</v>
      </c>
      <c r="L10" s="35">
        <v>19.008985197607508</v>
      </c>
      <c r="M10" s="35">
        <v>-19.516980610142344</v>
      </c>
      <c r="N10" s="369">
        <v>-6.0536012914425381</v>
      </c>
      <c r="O10" s="138">
        <v>35.329636834878329</v>
      </c>
      <c r="P10" s="138">
        <v>-7.3429978205976267</v>
      </c>
      <c r="Q10" s="138">
        <v>0.74258395791842791</v>
      </c>
      <c r="R10" s="343"/>
      <c r="S10" s="343"/>
      <c r="T10" s="343"/>
      <c r="U10" s="343"/>
    </row>
    <row r="11" spans="1:21" ht="14.45" customHeight="1" x14ac:dyDescent="0.2">
      <c r="A11" s="488" t="s">
        <v>363</v>
      </c>
      <c r="B11" s="245" t="s">
        <v>266</v>
      </c>
      <c r="C11" s="35">
        <v>10.187554093076585</v>
      </c>
      <c r="D11" s="35">
        <v>24.957214866734418</v>
      </c>
      <c r="E11" s="35">
        <v>24.736032499277378</v>
      </c>
      <c r="F11" s="35">
        <v>26.61286644494621</v>
      </c>
      <c r="G11" s="35">
        <v>30.319445839074668</v>
      </c>
      <c r="H11" s="35">
        <v>24.600887378610153</v>
      </c>
      <c r="I11" s="35">
        <v>24.217013132080208</v>
      </c>
      <c r="J11" s="35">
        <v>24.392309067367048</v>
      </c>
      <c r="K11" s="35">
        <v>-13.515007012812317</v>
      </c>
      <c r="L11" s="35">
        <v>-20.337285860070235</v>
      </c>
      <c r="M11" s="35">
        <v>-28.072120564707458</v>
      </c>
      <c r="N11" s="369">
        <v>-11.874085961556768</v>
      </c>
      <c r="O11" s="138">
        <v>14.052308127822283</v>
      </c>
      <c r="P11" s="138">
        <v>9.6383513050593983</v>
      </c>
      <c r="Q11" s="138">
        <v>3.4496798682751235</v>
      </c>
      <c r="R11" s="343"/>
      <c r="S11" s="343"/>
      <c r="T11" s="343"/>
      <c r="U11" s="343"/>
    </row>
    <row r="12" spans="1:21" ht="14.45" customHeight="1" x14ac:dyDescent="0.2">
      <c r="A12" s="489"/>
      <c r="B12" s="246" t="s">
        <v>267</v>
      </c>
      <c r="C12" s="237">
        <v>45.562649825395781</v>
      </c>
      <c r="D12" s="237">
        <v>38.643829958643792</v>
      </c>
      <c r="E12" s="237">
        <v>22.137875383653778</v>
      </c>
      <c r="F12" s="237">
        <v>32.852081196455707</v>
      </c>
      <c r="G12" s="237">
        <v>49.463768124720012</v>
      </c>
      <c r="H12" s="237">
        <v>35.5222314836248</v>
      </c>
      <c r="I12" s="237">
        <v>28.527346639320054</v>
      </c>
      <c r="J12" s="237">
        <v>15.936622335714066</v>
      </c>
      <c r="K12" s="237">
        <v>21.934316210272424</v>
      </c>
      <c r="L12" s="237">
        <v>16.66600003169685</v>
      </c>
      <c r="M12" s="237">
        <v>0.62175908078973885</v>
      </c>
      <c r="N12" s="395">
        <v>-6.5035608263156774</v>
      </c>
      <c r="O12" s="396">
        <v>29.772853632799986</v>
      </c>
      <c r="P12" s="396">
        <v>-4.0348897891743922</v>
      </c>
      <c r="Q12" s="396">
        <v>10.735807759009161</v>
      </c>
      <c r="R12" s="343"/>
      <c r="S12" s="343"/>
      <c r="T12" s="343"/>
      <c r="U12" s="343"/>
    </row>
    <row r="13" spans="1:21" ht="14.45" customHeight="1" x14ac:dyDescent="0.2">
      <c r="A13" s="497" t="s">
        <v>387</v>
      </c>
      <c r="B13" s="243" t="s">
        <v>266</v>
      </c>
      <c r="C13" s="35">
        <v>31.966033659230568</v>
      </c>
      <c r="D13" s="35">
        <v>57.009073512214869</v>
      </c>
      <c r="E13" s="35">
        <v>42.261023214857161</v>
      </c>
      <c r="F13" s="35">
        <v>36.96037025748705</v>
      </c>
      <c r="G13" s="35">
        <v>31.615212364990544</v>
      </c>
      <c r="H13" s="35">
        <v>40.44119124750182</v>
      </c>
      <c r="I13" s="35">
        <v>38.528718794111917</v>
      </c>
      <c r="J13" s="35">
        <v>38.827355263352366</v>
      </c>
      <c r="K13" s="35">
        <v>-2.8113883850082502</v>
      </c>
      <c r="L13" s="35">
        <v>15.000964743967891</v>
      </c>
      <c r="M13" s="35">
        <v>-1.1112285023039625</v>
      </c>
      <c r="N13" s="369">
        <v>18.292753710605805</v>
      </c>
      <c r="O13" s="138">
        <v>48.569504996264961</v>
      </c>
      <c r="P13" s="138">
        <v>21.65073082198716</v>
      </c>
      <c r="Q13" s="138">
        <v>30.684115573902226</v>
      </c>
      <c r="R13" s="343"/>
      <c r="S13" s="343"/>
      <c r="T13" s="343"/>
      <c r="U13" s="343"/>
    </row>
    <row r="14" spans="1:21" ht="14.45" customHeight="1" x14ac:dyDescent="0.2">
      <c r="A14" s="496"/>
      <c r="B14" s="247" t="s">
        <v>267</v>
      </c>
      <c r="C14" s="237">
        <v>59.125288925610064</v>
      </c>
      <c r="D14" s="237">
        <v>42.407855118549662</v>
      </c>
      <c r="E14" s="237">
        <v>42.786760129785442</v>
      </c>
      <c r="F14" s="237">
        <v>52.970538903271176</v>
      </c>
      <c r="G14" s="237">
        <v>49.026934486271088</v>
      </c>
      <c r="H14" s="237">
        <v>57.546810452870979</v>
      </c>
      <c r="I14" s="237">
        <v>47.38971524906983</v>
      </c>
      <c r="J14" s="237">
        <v>21.475616348574988</v>
      </c>
      <c r="K14" s="237">
        <v>31.158234945264098</v>
      </c>
      <c r="L14" s="237">
        <v>38.389850206765161</v>
      </c>
      <c r="M14" s="237">
        <v>11.026886325104448</v>
      </c>
      <c r="N14" s="395">
        <v>9.7366527482934231</v>
      </c>
      <c r="O14" s="396">
        <v>43.173697050748359</v>
      </c>
      <c r="P14" s="396">
        <v>16.195622685340798</v>
      </c>
      <c r="Q14" s="396">
        <v>38.639775525188767</v>
      </c>
      <c r="R14" s="343"/>
      <c r="S14" s="343"/>
      <c r="T14" s="343"/>
      <c r="U14" s="343"/>
    </row>
    <row r="15" spans="1:21" ht="14.45" customHeight="1" x14ac:dyDescent="0.2">
      <c r="A15" s="497" t="s">
        <v>388</v>
      </c>
      <c r="B15" s="243" t="s">
        <v>266</v>
      </c>
      <c r="C15" s="236">
        <v>-1.3830319729324927</v>
      </c>
      <c r="D15" s="236">
        <v>27.611435741780561</v>
      </c>
      <c r="E15" s="236">
        <v>1.0901542771653046</v>
      </c>
      <c r="F15" s="236">
        <v>20.735373080479153</v>
      </c>
      <c r="G15" s="236">
        <v>8.5710249107841552</v>
      </c>
      <c r="H15" s="236">
        <v>26.541308539807069</v>
      </c>
      <c r="I15" s="236">
        <v>29.5819533921279</v>
      </c>
      <c r="J15" s="236">
        <v>23.669720966642526</v>
      </c>
      <c r="K15" s="236">
        <v>1.2692957737868227</v>
      </c>
      <c r="L15" s="236">
        <v>1.4669530500500834</v>
      </c>
      <c r="M15" s="236">
        <v>-22.44512344789867</v>
      </c>
      <c r="N15" s="369">
        <v>10.430418134347477</v>
      </c>
      <c r="O15" s="138">
        <v>33.452760054874652</v>
      </c>
      <c r="P15" s="138">
        <v>13.501199069767654</v>
      </c>
      <c r="Q15" s="138">
        <v>5.3233126734576324</v>
      </c>
      <c r="R15" s="343"/>
      <c r="S15" s="343"/>
      <c r="T15" s="343"/>
      <c r="U15" s="343"/>
    </row>
    <row r="16" spans="1:21" ht="14.45" customHeight="1" x14ac:dyDescent="0.2">
      <c r="A16" s="496"/>
      <c r="B16" s="247" t="s">
        <v>267</v>
      </c>
      <c r="C16" s="237">
        <v>28.683206220267916</v>
      </c>
      <c r="D16" s="237">
        <v>23.678766744487152</v>
      </c>
      <c r="E16" s="237">
        <v>19.26650582510883</v>
      </c>
      <c r="F16" s="237">
        <v>32.29080766022409</v>
      </c>
      <c r="G16" s="237">
        <v>14.154017400626405</v>
      </c>
      <c r="H16" s="237">
        <v>33.663479144034682</v>
      </c>
      <c r="I16" s="237">
        <v>29.763880973247964</v>
      </c>
      <c r="J16" s="237">
        <v>22.273732918021196</v>
      </c>
      <c r="K16" s="237">
        <v>20.874266717255988</v>
      </c>
      <c r="L16" s="237">
        <v>29.418116792243126</v>
      </c>
      <c r="M16" s="237">
        <v>0.5705028293308505</v>
      </c>
      <c r="N16" s="395">
        <v>1.680451506372707</v>
      </c>
      <c r="O16" s="396">
        <v>33.460048531143826</v>
      </c>
      <c r="P16" s="396">
        <v>3.3571266643033786</v>
      </c>
      <c r="Q16" s="396">
        <v>23.31318890447502</v>
      </c>
      <c r="R16" s="343"/>
      <c r="S16" s="343"/>
      <c r="T16" s="343"/>
      <c r="U16" s="343"/>
    </row>
    <row r="17" spans="1:21" ht="14.45" customHeight="1" x14ac:dyDescent="0.2">
      <c r="A17" s="495" t="s">
        <v>357</v>
      </c>
      <c r="B17" s="243" t="s">
        <v>266</v>
      </c>
      <c r="C17" s="35">
        <v>28.672160815573015</v>
      </c>
      <c r="D17" s="35">
        <v>15.032495066823683</v>
      </c>
      <c r="E17" s="35">
        <v>26.077556613011886</v>
      </c>
      <c r="F17" s="35">
        <v>28.556211719136822</v>
      </c>
      <c r="G17" s="35">
        <v>44.643755663346951</v>
      </c>
      <c r="H17" s="35">
        <v>26.405779730037878</v>
      </c>
      <c r="I17" s="35">
        <v>46.082963899129027</v>
      </c>
      <c r="J17" s="35">
        <v>29.208346151478338</v>
      </c>
      <c r="K17" s="35">
        <v>-7.7242503348255696</v>
      </c>
      <c r="L17" s="35">
        <v>0.49327428748845392</v>
      </c>
      <c r="M17" s="35">
        <v>-7.2220731469888477</v>
      </c>
      <c r="N17" s="369">
        <v>12.065850052157872</v>
      </c>
      <c r="O17" s="138">
        <v>30.419627831999506</v>
      </c>
      <c r="P17" s="138">
        <v>23.135681693064253</v>
      </c>
      <c r="Q17" s="138">
        <v>29.847022428766721</v>
      </c>
      <c r="R17" s="343"/>
      <c r="S17" s="343"/>
      <c r="T17" s="343"/>
      <c r="U17" s="343"/>
    </row>
    <row r="18" spans="1:21" ht="14.45" customHeight="1" x14ac:dyDescent="0.2">
      <c r="A18" s="496"/>
      <c r="B18" s="247" t="s">
        <v>267</v>
      </c>
      <c r="C18" s="237">
        <v>45.952924872123539</v>
      </c>
      <c r="D18" s="237">
        <v>36.627851264264642</v>
      </c>
      <c r="E18" s="237">
        <v>15.32613574861243</v>
      </c>
      <c r="F18" s="237">
        <v>42.803597282320744</v>
      </c>
      <c r="G18" s="237">
        <v>38.099088052508414</v>
      </c>
      <c r="H18" s="237">
        <v>34.614503112733949</v>
      </c>
      <c r="I18" s="237">
        <v>43.817511261964491</v>
      </c>
      <c r="J18" s="237">
        <v>20.81125755813742</v>
      </c>
      <c r="K18" s="237">
        <v>26.059674880125574</v>
      </c>
      <c r="L18" s="237">
        <v>28.036245157682572</v>
      </c>
      <c r="M18" s="237">
        <v>6.08326485162738</v>
      </c>
      <c r="N18" s="395">
        <v>25.646149139423375</v>
      </c>
      <c r="O18" s="396">
        <v>27.49951656771492</v>
      </c>
      <c r="P18" s="396">
        <v>29.969085933933609</v>
      </c>
      <c r="Q18" s="396">
        <v>43.586629870850643</v>
      </c>
      <c r="R18" s="343"/>
      <c r="S18" s="343"/>
      <c r="T18" s="343"/>
      <c r="U18" s="343"/>
    </row>
    <row r="19" spans="1:21" ht="14.45" customHeight="1" x14ac:dyDescent="0.2">
      <c r="A19" s="495" t="s">
        <v>358</v>
      </c>
      <c r="B19" s="243" t="s">
        <v>266</v>
      </c>
      <c r="C19" s="35">
        <v>-5.5730358107596523E-2</v>
      </c>
      <c r="D19" s="35">
        <v>2.5264828126964005</v>
      </c>
      <c r="E19" s="35">
        <v>0.84866776866285631</v>
      </c>
      <c r="F19" s="35">
        <v>0.3201028620594159</v>
      </c>
      <c r="G19" s="35">
        <v>0</v>
      </c>
      <c r="H19" s="35">
        <v>0</v>
      </c>
      <c r="I19" s="35">
        <v>-6.974372081045507</v>
      </c>
      <c r="J19" s="35">
        <v>1.5500808594909801</v>
      </c>
      <c r="K19" s="35">
        <v>1.0841382538843747</v>
      </c>
      <c r="L19" s="35">
        <v>2.2888048621301347</v>
      </c>
      <c r="M19" s="35">
        <v>-24.420889928969256</v>
      </c>
      <c r="N19" s="369">
        <v>3.7876026452769289</v>
      </c>
      <c r="O19" s="138">
        <v>11.852348932733307</v>
      </c>
      <c r="P19" s="138">
        <v>11.865692604049558</v>
      </c>
      <c r="Q19" s="138">
        <v>20.432196710421742</v>
      </c>
      <c r="R19" s="343"/>
      <c r="S19" s="343"/>
      <c r="T19" s="343"/>
      <c r="U19" s="343"/>
    </row>
    <row r="20" spans="1:21" ht="14.45" customHeight="1" x14ac:dyDescent="0.2">
      <c r="A20" s="496"/>
      <c r="B20" s="247" t="s">
        <v>267</v>
      </c>
      <c r="C20" s="237">
        <v>-0.37402942399876737</v>
      </c>
      <c r="D20" s="237">
        <v>4.2205929608590225</v>
      </c>
      <c r="E20" s="237">
        <v>3.6814722412936813</v>
      </c>
      <c r="F20" s="237">
        <v>0.3201028620594159</v>
      </c>
      <c r="G20" s="237">
        <v>-0.29973851326309525</v>
      </c>
      <c r="H20" s="237">
        <v>-4.3421874407359065</v>
      </c>
      <c r="I20" s="237">
        <v>-4.4915747414764846</v>
      </c>
      <c r="J20" s="237">
        <v>1.5500808594909801</v>
      </c>
      <c r="K20" s="237">
        <v>0</v>
      </c>
      <c r="L20" s="237">
        <v>3.0814769248611951</v>
      </c>
      <c r="M20" s="237">
        <v>-11.076914619416849</v>
      </c>
      <c r="N20" s="395">
        <v>0.47178432146476545</v>
      </c>
      <c r="O20" s="396">
        <v>12.802018922821262</v>
      </c>
      <c r="P20" s="396">
        <v>10.351383888673686</v>
      </c>
      <c r="Q20" s="396">
        <v>29.929009715908599</v>
      </c>
      <c r="R20" s="343"/>
      <c r="S20" s="343"/>
      <c r="T20" s="343"/>
      <c r="U20" s="343"/>
    </row>
    <row r="21" spans="1:21" ht="14.45" customHeight="1" x14ac:dyDescent="0.2">
      <c r="A21" s="495" t="s">
        <v>359</v>
      </c>
      <c r="B21" s="243" t="s">
        <v>266</v>
      </c>
      <c r="C21" s="35">
        <v>30.942417446752728</v>
      </c>
      <c r="D21" s="35">
        <v>35.934892331449106</v>
      </c>
      <c r="E21" s="35">
        <v>14.706302615073026</v>
      </c>
      <c r="F21" s="35">
        <v>35.852043402432336</v>
      </c>
      <c r="G21" s="35">
        <v>30.608589946117878</v>
      </c>
      <c r="H21" s="35">
        <v>29.89696580134796</v>
      </c>
      <c r="I21" s="35">
        <v>43.372563735186262</v>
      </c>
      <c r="J21" s="35">
        <v>28.567236678961045</v>
      </c>
      <c r="K21" s="35">
        <v>-13.507485466259242</v>
      </c>
      <c r="L21" s="35">
        <v>-5.0541100475762502</v>
      </c>
      <c r="M21" s="35">
        <v>-4.1525176620820776</v>
      </c>
      <c r="N21" s="369">
        <v>0.20196533046089638</v>
      </c>
      <c r="O21" s="138">
        <v>-5.204619925824618</v>
      </c>
      <c r="P21" s="138">
        <v>-13.163741482855009</v>
      </c>
      <c r="Q21" s="138">
        <v>4.1363136767278608</v>
      </c>
      <c r="R21" s="343"/>
      <c r="S21" s="343"/>
      <c r="T21" s="343"/>
      <c r="U21" s="343"/>
    </row>
    <row r="22" spans="1:21" ht="14.45" customHeight="1" x14ac:dyDescent="0.2">
      <c r="A22" s="496"/>
      <c r="B22" s="247" t="s">
        <v>267</v>
      </c>
      <c r="C22" s="237">
        <v>55.690583131185093</v>
      </c>
      <c r="D22" s="237">
        <v>41.48010542491636</v>
      </c>
      <c r="E22" s="237">
        <v>31.830313307348472</v>
      </c>
      <c r="F22" s="237">
        <v>29.850996516354225</v>
      </c>
      <c r="G22" s="237">
        <v>32.429365600033549</v>
      </c>
      <c r="H22" s="237">
        <v>29.926313218452783</v>
      </c>
      <c r="I22" s="237">
        <v>28.860309680614982</v>
      </c>
      <c r="J22" s="237">
        <v>19.699044862495931</v>
      </c>
      <c r="K22" s="237">
        <v>24.886045416190299</v>
      </c>
      <c r="L22" s="237">
        <v>23.259852576805351</v>
      </c>
      <c r="M22" s="237">
        <v>11.901806051930031</v>
      </c>
      <c r="N22" s="395">
        <v>12.955644788563998</v>
      </c>
      <c r="O22" s="396">
        <v>-2.1653427750417187</v>
      </c>
      <c r="P22" s="396">
        <v>7.5438910955098937</v>
      </c>
      <c r="Q22" s="396">
        <v>24.322383395198059</v>
      </c>
      <c r="R22" s="343"/>
      <c r="S22" s="343"/>
      <c r="T22" s="343"/>
      <c r="U22" s="343"/>
    </row>
    <row r="23" spans="1:21" ht="14.45" customHeight="1" x14ac:dyDescent="0.2">
      <c r="A23" s="495" t="s">
        <v>268</v>
      </c>
      <c r="B23" s="243" t="s">
        <v>266</v>
      </c>
      <c r="C23" s="35">
        <v>0</v>
      </c>
      <c r="D23" s="35">
        <v>-6.080469374961746</v>
      </c>
      <c r="E23" s="35">
        <v>-1.7856939291740201</v>
      </c>
      <c r="F23" s="35">
        <v>6.4413654424615698</v>
      </c>
      <c r="G23" s="35">
        <v>5.7579967954575144</v>
      </c>
      <c r="H23" s="35">
        <v>6.9822683693425729</v>
      </c>
      <c r="I23" s="35">
        <v>0</v>
      </c>
      <c r="J23" s="35">
        <v>1.3320618081007307</v>
      </c>
      <c r="K23" s="35">
        <v>-4.9493504124579424E-2</v>
      </c>
      <c r="L23" s="35">
        <v>-11.372284421026118</v>
      </c>
      <c r="M23" s="35">
        <v>-3.5010376112464039</v>
      </c>
      <c r="N23" s="369">
        <v>-0.51611933513007324</v>
      </c>
      <c r="O23" s="138">
        <v>12.542108720220522</v>
      </c>
      <c r="P23" s="138">
        <v>-11.459259266421942</v>
      </c>
      <c r="Q23" s="138">
        <v>-3.0693999103270153</v>
      </c>
      <c r="R23" s="343"/>
      <c r="S23" s="343"/>
      <c r="T23" s="343"/>
      <c r="U23" s="343"/>
    </row>
    <row r="24" spans="1:21" ht="14.45" customHeight="1" x14ac:dyDescent="0.2">
      <c r="A24" s="495"/>
      <c r="B24" s="243" t="s">
        <v>267</v>
      </c>
      <c r="C24" s="244">
        <v>35.361132953519004</v>
      </c>
      <c r="D24" s="35">
        <v>-7.0420678981775673</v>
      </c>
      <c r="E24" s="35">
        <v>-0.73949373314688227</v>
      </c>
      <c r="F24" s="35">
        <v>-14.767008418559321</v>
      </c>
      <c r="G24" s="35">
        <v>-1.3570593393781774</v>
      </c>
      <c r="H24" s="35">
        <v>-1.1340848221442308</v>
      </c>
      <c r="I24" s="35">
        <v>0</v>
      </c>
      <c r="J24" s="35">
        <v>-4.6767008140804665</v>
      </c>
      <c r="K24" s="35">
        <v>0</v>
      </c>
      <c r="L24" s="35">
        <v>-3.9250816467335152</v>
      </c>
      <c r="M24" s="35">
        <v>-3.5010376112464039</v>
      </c>
      <c r="N24" s="369">
        <v>4.5838533038914973</v>
      </c>
      <c r="O24" s="138">
        <v>0</v>
      </c>
      <c r="P24" s="138">
        <v>-6.1906044326330099</v>
      </c>
      <c r="Q24" s="138">
        <v>3.9508497682668642</v>
      </c>
      <c r="R24" s="343"/>
      <c r="S24" s="343"/>
      <c r="T24" s="343"/>
      <c r="U24" s="343"/>
    </row>
    <row r="25" spans="1:21" ht="14.45" customHeight="1" x14ac:dyDescent="0.2">
      <c r="A25" s="488" t="s">
        <v>364</v>
      </c>
      <c r="B25" s="245" t="s">
        <v>266</v>
      </c>
      <c r="C25" s="244">
        <v>5.405262257774389</v>
      </c>
      <c r="D25" s="35">
        <v>1.8353402708081799</v>
      </c>
      <c r="E25" s="35">
        <v>1.4697396434036489</v>
      </c>
      <c r="F25" s="35">
        <v>-6.0985474139820468</v>
      </c>
      <c r="G25" s="35">
        <v>6.4463523173793513</v>
      </c>
      <c r="H25" s="35">
        <v>-5.2184799618029132E-2</v>
      </c>
      <c r="I25" s="35">
        <v>-1.8816615705649127</v>
      </c>
      <c r="J25" s="35">
        <v>-1.6916948528046878</v>
      </c>
      <c r="K25" s="35">
        <v>-1.9694389959159775</v>
      </c>
      <c r="L25" s="35">
        <v>-16.544979717347307</v>
      </c>
      <c r="M25" s="35">
        <v>-3.9708824258392368</v>
      </c>
      <c r="N25" s="369">
        <v>-0.55797222751857678</v>
      </c>
      <c r="O25" s="138">
        <v>9.630656765860909</v>
      </c>
      <c r="P25" s="138">
        <v>-4.73430148342824</v>
      </c>
      <c r="Q25" s="138">
        <v>-4.4823413563396741</v>
      </c>
      <c r="R25" s="343"/>
      <c r="S25" s="343"/>
      <c r="T25" s="343"/>
      <c r="U25" s="343"/>
    </row>
    <row r="26" spans="1:21" ht="14.45" customHeight="1" x14ac:dyDescent="0.2">
      <c r="A26" s="488"/>
      <c r="B26" s="245" t="s">
        <v>267</v>
      </c>
      <c r="C26" s="35">
        <v>3.5486697856839715</v>
      </c>
      <c r="D26" s="35">
        <v>5.4318602184617637</v>
      </c>
      <c r="E26" s="35">
        <v>5.8384432336347318</v>
      </c>
      <c r="F26" s="35">
        <v>-11.681063533249425</v>
      </c>
      <c r="G26" s="35">
        <v>-1.5311196977216759</v>
      </c>
      <c r="H26" s="35">
        <v>-1.2452031433120154</v>
      </c>
      <c r="I26" s="35">
        <v>0</v>
      </c>
      <c r="J26" s="35">
        <v>-5.5221420790118794</v>
      </c>
      <c r="K26" s="35">
        <v>0</v>
      </c>
      <c r="L26" s="35">
        <v>-4.3191884387038302</v>
      </c>
      <c r="M26" s="35">
        <v>-9.1629811026709937</v>
      </c>
      <c r="N26" s="369">
        <v>5.0158716956220371</v>
      </c>
      <c r="O26" s="138">
        <v>2.5518186620006311</v>
      </c>
      <c r="P26" s="138">
        <v>-0.17827516723695291</v>
      </c>
      <c r="Q26" s="138">
        <v>-17.002095992795653</v>
      </c>
      <c r="R26" s="343"/>
      <c r="S26" s="343"/>
      <c r="T26" s="343"/>
      <c r="U26" s="343"/>
    </row>
    <row r="27" spans="1:21" ht="14.45" customHeight="1" x14ac:dyDescent="0.2">
      <c r="A27" s="488" t="s">
        <v>365</v>
      </c>
      <c r="B27" s="245" t="s">
        <v>266</v>
      </c>
      <c r="C27" s="35">
        <v>6.4170429316991324</v>
      </c>
      <c r="D27" s="35">
        <v>5.2129231714192183</v>
      </c>
      <c r="E27" s="35">
        <v>-0.67209850079529676</v>
      </c>
      <c r="F27" s="35">
        <v>7.199019641198821</v>
      </c>
      <c r="G27" s="35">
        <v>6.7034421501590904</v>
      </c>
      <c r="H27" s="35">
        <v>9.1345803593278401</v>
      </c>
      <c r="I27" s="35">
        <v>0</v>
      </c>
      <c r="J27" s="35">
        <v>0.1729702306335148</v>
      </c>
      <c r="K27" s="35">
        <v>-7.6682291787045997E-2</v>
      </c>
      <c r="L27" s="35">
        <v>-8.8044571674015444</v>
      </c>
      <c r="M27" s="35">
        <v>-3.779212249016465</v>
      </c>
      <c r="N27" s="369">
        <v>2.7757081095082343</v>
      </c>
      <c r="O27" s="138">
        <v>13.169786215121343</v>
      </c>
      <c r="P27" s="138">
        <v>-3.4243682044162562</v>
      </c>
      <c r="Q27" s="138">
        <v>-14.1197154820482</v>
      </c>
      <c r="R27" s="343"/>
      <c r="S27" s="343"/>
      <c r="T27" s="343"/>
      <c r="U27" s="343"/>
    </row>
    <row r="28" spans="1:21" ht="14.45" customHeight="1" x14ac:dyDescent="0.2">
      <c r="A28" s="488"/>
      <c r="B28" s="245" t="s">
        <v>267</v>
      </c>
      <c r="C28" s="35">
        <v>0.73625314687473686</v>
      </c>
      <c r="D28" s="35">
        <v>1.5392182259893561</v>
      </c>
      <c r="E28" s="35">
        <v>-0.27833024533237449</v>
      </c>
      <c r="F28" s="35">
        <v>-16.503951622768241</v>
      </c>
      <c r="G28" s="35">
        <v>-0.94986400120126446</v>
      </c>
      <c r="H28" s="35">
        <v>-0.93043571032440175</v>
      </c>
      <c r="I28" s="35">
        <v>0</v>
      </c>
      <c r="J28" s="35">
        <v>-5.7352927057859615</v>
      </c>
      <c r="K28" s="35">
        <v>0</v>
      </c>
      <c r="L28" s="35">
        <v>-5.0183149895397028</v>
      </c>
      <c r="M28" s="35">
        <v>-14.472206869658361</v>
      </c>
      <c r="N28" s="369">
        <v>7.2763485911594623</v>
      </c>
      <c r="O28" s="138">
        <v>3.066425536701328</v>
      </c>
      <c r="P28" s="138">
        <v>-0.22238511513704928</v>
      </c>
      <c r="Q28" s="138">
        <v>4.4688253035986261</v>
      </c>
      <c r="R28" s="343"/>
      <c r="S28" s="343"/>
      <c r="T28" s="343"/>
      <c r="U28" s="343"/>
    </row>
    <row r="29" spans="1:21" ht="14.45" customHeight="1" x14ac:dyDescent="0.2">
      <c r="A29" s="488" t="s">
        <v>366</v>
      </c>
      <c r="B29" s="245" t="s">
        <v>266</v>
      </c>
      <c r="C29" s="35">
        <v>6.461215055994936</v>
      </c>
      <c r="D29" s="35">
        <v>6.72813265838791</v>
      </c>
      <c r="E29" s="35">
        <v>-0.84429814627763822</v>
      </c>
      <c r="F29" s="35">
        <v>9.6212586081014457</v>
      </c>
      <c r="G29" s="35">
        <v>13.408105293606479</v>
      </c>
      <c r="H29" s="35">
        <v>8.1699574878963244</v>
      </c>
      <c r="I29" s="35">
        <v>0</v>
      </c>
      <c r="J29" s="35">
        <v>0.18187000629390049</v>
      </c>
      <c r="K29" s="35">
        <v>-6.9817840415228538E-2</v>
      </c>
      <c r="L29" s="35">
        <v>-13.020752339928443</v>
      </c>
      <c r="M29" s="35">
        <v>-3.4602149811550653</v>
      </c>
      <c r="N29" s="369">
        <v>2.2166287301652288</v>
      </c>
      <c r="O29" s="138">
        <v>15.073532595639509</v>
      </c>
      <c r="P29" s="138">
        <v>-4.1436360732958182</v>
      </c>
      <c r="Q29" s="138">
        <v>-8.2453507957971031</v>
      </c>
      <c r="R29" s="343"/>
      <c r="S29" s="343"/>
      <c r="T29" s="343"/>
      <c r="U29" s="343"/>
    </row>
    <row r="30" spans="1:21" ht="14.45" customHeight="1" x14ac:dyDescent="0.2">
      <c r="A30" s="489"/>
      <c r="B30" s="246" t="s">
        <v>267</v>
      </c>
      <c r="C30" s="237">
        <v>0.74132119236906835</v>
      </c>
      <c r="D30" s="237">
        <v>0.36790083164671117</v>
      </c>
      <c r="E30" s="237">
        <v>7.1306513507693907</v>
      </c>
      <c r="F30" s="237">
        <v>-18.660018223177183</v>
      </c>
      <c r="G30" s="237">
        <v>4.7236314383408216</v>
      </c>
      <c r="H30" s="237">
        <v>-1.2576934837757259</v>
      </c>
      <c r="I30" s="237">
        <v>0</v>
      </c>
      <c r="J30" s="237">
        <v>-6.0303886783194622</v>
      </c>
      <c r="K30" s="237">
        <v>0</v>
      </c>
      <c r="L30" s="237">
        <v>-9.717644012986387</v>
      </c>
      <c r="M30" s="237">
        <v>-3.4602149811550653</v>
      </c>
      <c r="N30" s="395">
        <v>6.1786137538094934</v>
      </c>
      <c r="O30" s="396">
        <v>3.5717498196050883</v>
      </c>
      <c r="P30" s="396">
        <v>-9.1916888539071024</v>
      </c>
      <c r="Q30" s="396">
        <v>-7.1936892685857092</v>
      </c>
      <c r="R30" s="343"/>
      <c r="S30" s="343"/>
      <c r="T30" s="343"/>
      <c r="U30" s="343"/>
    </row>
    <row r="31" spans="1:21" ht="14.45" customHeight="1" x14ac:dyDescent="0.2">
      <c r="A31" s="495" t="s">
        <v>269</v>
      </c>
      <c r="B31" s="243" t="s">
        <v>266</v>
      </c>
      <c r="C31" s="35">
        <v>10.062656654457285</v>
      </c>
      <c r="D31" s="35">
        <v>-2.8907203145487381</v>
      </c>
      <c r="E31" s="35">
        <v>-6.3524809495851757</v>
      </c>
      <c r="F31" s="35">
        <v>2.8977618308736819</v>
      </c>
      <c r="G31" s="35">
        <v>-0.94631613467287057</v>
      </c>
      <c r="H31" s="35">
        <v>-5.2185823957370596</v>
      </c>
      <c r="I31" s="35">
        <v>0</v>
      </c>
      <c r="J31" s="35">
        <v>2.1682350084541344</v>
      </c>
      <c r="K31" s="35">
        <v>-14.316897287718591</v>
      </c>
      <c r="L31" s="35">
        <v>-19.160499203336791</v>
      </c>
      <c r="M31" s="35">
        <v>0</v>
      </c>
      <c r="N31" s="397">
        <v>0</v>
      </c>
      <c r="O31" s="398">
        <v>0</v>
      </c>
      <c r="P31" s="398">
        <v>0</v>
      </c>
      <c r="Q31" s="398">
        <v>-25.679153436347832</v>
      </c>
      <c r="R31" s="343"/>
      <c r="S31" s="343"/>
      <c r="T31" s="343"/>
      <c r="U31" s="343"/>
    </row>
    <row r="32" spans="1:21" ht="14.45" customHeight="1" x14ac:dyDescent="0.2">
      <c r="A32" s="496"/>
      <c r="B32" s="247" t="s">
        <v>267</v>
      </c>
      <c r="C32" s="248">
        <v>5.1688342240026213</v>
      </c>
      <c r="D32" s="237">
        <v>-2.9760760007696376</v>
      </c>
      <c r="E32" s="237">
        <v>0.12061629769660254</v>
      </c>
      <c r="F32" s="237">
        <v>4.8866241292980011</v>
      </c>
      <c r="G32" s="237">
        <v>0</v>
      </c>
      <c r="H32" s="237">
        <v>-4.2383681039257954</v>
      </c>
      <c r="I32" s="237">
        <v>0</v>
      </c>
      <c r="J32" s="237">
        <v>-4.2495598462203876</v>
      </c>
      <c r="K32" s="237">
        <v>-5.0985600651385221</v>
      </c>
      <c r="L32" s="237">
        <v>-3.7983281569788301</v>
      </c>
      <c r="M32" s="237">
        <v>0</v>
      </c>
      <c r="N32" s="395">
        <v>0</v>
      </c>
      <c r="O32" s="396">
        <v>0</v>
      </c>
      <c r="P32" s="396">
        <v>-7.094817812447725</v>
      </c>
      <c r="Q32" s="396">
        <v>-23.098021211695571</v>
      </c>
      <c r="R32" s="343"/>
      <c r="S32" s="343"/>
      <c r="T32" s="343"/>
      <c r="U32" s="343"/>
    </row>
    <row r="33" spans="1:21" ht="14.45" customHeight="1" x14ac:dyDescent="0.2">
      <c r="A33" s="495" t="s">
        <v>270</v>
      </c>
      <c r="B33" s="243" t="s">
        <v>266</v>
      </c>
      <c r="C33" s="35">
        <v>-0.29709750500920462</v>
      </c>
      <c r="D33" s="35">
        <v>0</v>
      </c>
      <c r="E33" s="35">
        <v>-0.46744556699017403</v>
      </c>
      <c r="F33" s="35">
        <v>4.3523584530752952</v>
      </c>
      <c r="G33" s="35">
        <v>0</v>
      </c>
      <c r="H33" s="35">
        <v>0</v>
      </c>
      <c r="I33" s="35">
        <v>2.6528729371737922</v>
      </c>
      <c r="J33" s="35">
        <v>-10.876304339096944</v>
      </c>
      <c r="K33" s="35">
        <v>8.0882789414754743</v>
      </c>
      <c r="L33" s="35">
        <v>-3.7983281569788301</v>
      </c>
      <c r="M33" s="35">
        <v>-11.370404023371956</v>
      </c>
      <c r="N33" s="397">
        <v>0</v>
      </c>
      <c r="O33" s="398">
        <v>0</v>
      </c>
      <c r="P33" s="398">
        <v>0</v>
      </c>
      <c r="Q33" s="398">
        <v>-10.180420025712653</v>
      </c>
      <c r="R33" s="343"/>
      <c r="S33" s="343"/>
      <c r="T33" s="343"/>
      <c r="U33" s="343"/>
    </row>
    <row r="34" spans="1:21" ht="14.45" customHeight="1" x14ac:dyDescent="0.2">
      <c r="A34" s="496"/>
      <c r="B34" s="247" t="s">
        <v>267</v>
      </c>
      <c r="C34" s="248">
        <v>-2.2154090435578899</v>
      </c>
      <c r="D34" s="237">
        <v>-10.233320050950786</v>
      </c>
      <c r="E34" s="237">
        <v>-0.46744556699017403</v>
      </c>
      <c r="F34" s="237">
        <v>-0.61638528707571083</v>
      </c>
      <c r="G34" s="237">
        <v>0</v>
      </c>
      <c r="H34" s="237">
        <v>-4.4618551504869348</v>
      </c>
      <c r="I34" s="237">
        <v>0</v>
      </c>
      <c r="J34" s="237">
        <v>-6.5893738998415028</v>
      </c>
      <c r="K34" s="237">
        <v>0</v>
      </c>
      <c r="L34" s="237">
        <v>-3.7983281569788301</v>
      </c>
      <c r="M34" s="237">
        <v>-11.370404023371956</v>
      </c>
      <c r="N34" s="395">
        <v>0</v>
      </c>
      <c r="O34" s="396">
        <v>0</v>
      </c>
      <c r="P34" s="396">
        <v>0</v>
      </c>
      <c r="Q34" s="396">
        <v>-23.098021211695571</v>
      </c>
      <c r="R34" s="343"/>
      <c r="S34" s="343"/>
      <c r="T34" s="343"/>
      <c r="U34" s="343"/>
    </row>
    <row r="35" spans="1:21" ht="14.45" customHeight="1" x14ac:dyDescent="0.2">
      <c r="A35" s="495" t="s">
        <v>271</v>
      </c>
      <c r="B35" s="243" t="s">
        <v>266</v>
      </c>
      <c r="C35" s="35">
        <v>-0.40240142969658521</v>
      </c>
      <c r="D35" s="35">
        <v>-4.1941320409568501</v>
      </c>
      <c r="E35" s="35">
        <v>-5.292890485748015</v>
      </c>
      <c r="F35" s="35">
        <v>4.0221724740661777</v>
      </c>
      <c r="G35" s="35">
        <v>0.49039051874747303</v>
      </c>
      <c r="H35" s="35">
        <v>-1.5898181645830196</v>
      </c>
      <c r="I35" s="35">
        <v>-4.7992548111174909</v>
      </c>
      <c r="J35" s="35">
        <v>0</v>
      </c>
      <c r="K35" s="35">
        <v>-4.556490938196335</v>
      </c>
      <c r="L35" s="35">
        <v>-3.7983281569788301</v>
      </c>
      <c r="M35" s="35">
        <v>-4.0728648718965035</v>
      </c>
      <c r="N35" s="369">
        <v>3.5658110051843095</v>
      </c>
      <c r="O35" s="138">
        <v>0</v>
      </c>
      <c r="P35" s="138">
        <v>0</v>
      </c>
      <c r="Q35" s="138">
        <v>-1.1194600027938735</v>
      </c>
      <c r="R35" s="343"/>
      <c r="S35" s="343"/>
      <c r="T35" s="343"/>
      <c r="U35" s="343"/>
    </row>
    <row r="36" spans="1:21" ht="14.45" customHeight="1" x14ac:dyDescent="0.2">
      <c r="A36" s="496"/>
      <c r="B36" s="247" t="s">
        <v>267</v>
      </c>
      <c r="C36" s="248">
        <v>-6.8134811501100794</v>
      </c>
      <c r="D36" s="237">
        <v>-8.8204618618923796</v>
      </c>
      <c r="E36" s="237">
        <v>-4.9736401965598267</v>
      </c>
      <c r="F36" s="237">
        <v>-1.0998428669031197</v>
      </c>
      <c r="G36" s="237">
        <v>0</v>
      </c>
      <c r="H36" s="237">
        <v>-4.4618551504869348</v>
      </c>
      <c r="I36" s="237">
        <v>-2.3996274055587454</v>
      </c>
      <c r="J36" s="237">
        <v>-4.4858667072610174</v>
      </c>
      <c r="K36" s="237">
        <v>-5.0985600651385221</v>
      </c>
      <c r="L36" s="237">
        <v>-3.7983281569788301</v>
      </c>
      <c r="M36" s="237">
        <v>-2.0364324359482517</v>
      </c>
      <c r="N36" s="395">
        <v>-2.9528359828417607</v>
      </c>
      <c r="O36" s="396">
        <v>0</v>
      </c>
      <c r="P36" s="396">
        <v>0</v>
      </c>
      <c r="Q36" s="396">
        <v>-11.549010605847785</v>
      </c>
      <c r="R36" s="343"/>
      <c r="S36" s="343"/>
      <c r="T36" s="343"/>
      <c r="U36" s="343"/>
    </row>
    <row r="37" spans="1:21" ht="14.45" customHeight="1" x14ac:dyDescent="0.2">
      <c r="A37" s="495" t="s">
        <v>272</v>
      </c>
      <c r="B37" s="243" t="s">
        <v>266</v>
      </c>
      <c r="C37" s="35">
        <v>-33.739426141747586</v>
      </c>
      <c r="D37" s="35">
        <v>-18.898606793094803</v>
      </c>
      <c r="E37" s="35">
        <v>-25.465490487718782</v>
      </c>
      <c r="F37" s="35">
        <v>-21.277183880101809</v>
      </c>
      <c r="G37" s="35">
        <v>-16.197237005195898</v>
      </c>
      <c r="H37" s="35">
        <v>-19.958210008566748</v>
      </c>
      <c r="I37" s="35">
        <v>-32.461392896259909</v>
      </c>
      <c r="J37" s="35">
        <v>2.6094974459260829</v>
      </c>
      <c r="K37" s="35">
        <v>-22.565427764335936</v>
      </c>
      <c r="L37" s="35">
        <v>17.956045633591685</v>
      </c>
      <c r="M37" s="35">
        <v>-13.129294337388204</v>
      </c>
      <c r="N37" s="369">
        <v>-36.850569021631486</v>
      </c>
      <c r="O37" s="138">
        <v>-22.409317456787811</v>
      </c>
      <c r="P37" s="138">
        <v>-0.53713820686939329</v>
      </c>
      <c r="Q37" s="138">
        <v>-43.993537538784338</v>
      </c>
      <c r="R37" s="343"/>
      <c r="S37" s="343"/>
      <c r="T37" s="343"/>
      <c r="U37" s="343"/>
    </row>
    <row r="38" spans="1:21" ht="14.45" customHeight="1" x14ac:dyDescent="0.2">
      <c r="A38" s="496"/>
      <c r="B38" s="247" t="s">
        <v>267</v>
      </c>
      <c r="C38" s="248">
        <v>-49.920264483504013</v>
      </c>
      <c r="D38" s="237">
        <v>-22.411310778333064</v>
      </c>
      <c r="E38" s="237">
        <v>-18.726532238900123</v>
      </c>
      <c r="F38" s="237">
        <v>-11.787980521116841</v>
      </c>
      <c r="G38" s="237">
        <v>-17.300216520635598</v>
      </c>
      <c r="H38" s="237">
        <v>-10.913506902497383</v>
      </c>
      <c r="I38" s="237">
        <v>-27.868906471719498</v>
      </c>
      <c r="J38" s="237">
        <v>-2.6125785909175971</v>
      </c>
      <c r="K38" s="237">
        <v>-22.541266393270455</v>
      </c>
      <c r="L38" s="237">
        <v>-16.240390029233957</v>
      </c>
      <c r="M38" s="237">
        <v>-25.81806615694056</v>
      </c>
      <c r="N38" s="395">
        <v>-17.281011351475975</v>
      </c>
      <c r="O38" s="396">
        <v>-33.340212488985138</v>
      </c>
      <c r="P38" s="396">
        <v>9.1423457414447711</v>
      </c>
      <c r="Q38" s="396">
        <v>-32.399347065356721</v>
      </c>
      <c r="R38" s="343"/>
      <c r="S38" s="343"/>
      <c r="T38" s="343"/>
      <c r="U38" s="343"/>
    </row>
    <row r="39" spans="1:21" ht="14.45" customHeight="1" x14ac:dyDescent="0.2">
      <c r="A39" s="249" t="s">
        <v>273</v>
      </c>
      <c r="B39" s="250"/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369"/>
      <c r="O39" s="138"/>
      <c r="P39" s="138"/>
      <c r="Q39" s="138"/>
      <c r="R39" s="343"/>
      <c r="S39" s="343"/>
      <c r="T39" s="343"/>
      <c r="U39" s="343"/>
    </row>
    <row r="40" spans="1:21" ht="14.45" customHeight="1" x14ac:dyDescent="0.2">
      <c r="A40" s="488" t="s">
        <v>274</v>
      </c>
      <c r="B40" s="245" t="s">
        <v>266</v>
      </c>
      <c r="C40" s="35">
        <v>-33.527029653246885</v>
      </c>
      <c r="D40" s="35">
        <v>-22.669533616655961</v>
      </c>
      <c r="E40" s="35">
        <v>-14.726375271005598</v>
      </c>
      <c r="F40" s="35">
        <v>-14.433636620650999</v>
      </c>
      <c r="G40" s="35">
        <v>-11.172208114568981</v>
      </c>
      <c r="H40" s="35">
        <v>-2.5789772682506182</v>
      </c>
      <c r="I40" s="35">
        <v>-38.206511279035688</v>
      </c>
      <c r="J40" s="35">
        <v>2.623794881088628</v>
      </c>
      <c r="K40" s="35">
        <v>-43.836495280415917</v>
      </c>
      <c r="L40" s="35">
        <v>-16.215487569940588</v>
      </c>
      <c r="M40" s="35">
        <v>-57.009311726101465</v>
      </c>
      <c r="N40" s="369">
        <v>-54.088327119245712</v>
      </c>
      <c r="O40" s="138">
        <v>-40.251609254297875</v>
      </c>
      <c r="P40" s="138">
        <v>-54.982360444601838</v>
      </c>
      <c r="Q40" s="138">
        <v>-48.409450434149754</v>
      </c>
      <c r="R40" s="343"/>
      <c r="S40" s="343"/>
      <c r="T40" s="343"/>
      <c r="U40" s="343"/>
    </row>
    <row r="41" spans="1:21" ht="14.45" customHeight="1" x14ac:dyDescent="0.2">
      <c r="A41" s="488"/>
      <c r="B41" s="245" t="s">
        <v>267</v>
      </c>
      <c r="C41" s="244">
        <v>-52.84242818421626</v>
      </c>
      <c r="D41" s="35">
        <v>-10.377214258655512</v>
      </c>
      <c r="E41" s="35">
        <v>-18.294566870435929</v>
      </c>
      <c r="F41" s="35">
        <v>-11.344518667754995</v>
      </c>
      <c r="G41" s="35">
        <v>-9.3111285352963691</v>
      </c>
      <c r="H41" s="35">
        <v>-6.3062992185399214</v>
      </c>
      <c r="I41" s="35">
        <v>-35.48814220049394</v>
      </c>
      <c r="J41" s="35">
        <v>-13.200373626467282</v>
      </c>
      <c r="K41" s="35">
        <v>-30.439826510539945</v>
      </c>
      <c r="L41" s="35">
        <v>-25.212123443755988</v>
      </c>
      <c r="M41" s="35">
        <v>-47.163308032038302</v>
      </c>
      <c r="N41" s="369">
        <v>-17.981190206646453</v>
      </c>
      <c r="O41" s="138">
        <v>-21.768445979318319</v>
      </c>
      <c r="P41" s="138">
        <v>-24.776473392238508</v>
      </c>
      <c r="Q41" s="138">
        <v>-22.67542393459474</v>
      </c>
      <c r="R41" s="343"/>
      <c r="S41" s="343"/>
      <c r="T41" s="343"/>
      <c r="U41" s="343"/>
    </row>
    <row r="42" spans="1:21" ht="14.45" customHeight="1" x14ac:dyDescent="0.2">
      <c r="A42" s="488" t="s">
        <v>275</v>
      </c>
      <c r="B42" s="245" t="s">
        <v>266</v>
      </c>
      <c r="C42" s="35">
        <v>-51.890928475029483</v>
      </c>
      <c r="D42" s="35">
        <v>-34.237619217312847</v>
      </c>
      <c r="E42" s="35">
        <v>-33.833913784539924</v>
      </c>
      <c r="F42" s="35">
        <v>-29.830698167592317</v>
      </c>
      <c r="G42" s="35">
        <v>-23.402753007488837</v>
      </c>
      <c r="H42" s="35">
        <v>-19.98722714731986</v>
      </c>
      <c r="I42" s="35">
        <v>-24.497794387327666</v>
      </c>
      <c r="J42" s="35">
        <v>-12.587085786141145</v>
      </c>
      <c r="K42" s="35">
        <v>-30.670478037993686</v>
      </c>
      <c r="L42" s="35">
        <v>-3.9716225501166234</v>
      </c>
      <c r="M42" s="35">
        <v>-35.271827614239569</v>
      </c>
      <c r="N42" s="369">
        <v>-30.408870057612411</v>
      </c>
      <c r="O42" s="138">
        <v>-19.255968407252901</v>
      </c>
      <c r="P42" s="138">
        <v>-22.683469898995291</v>
      </c>
      <c r="Q42" s="138">
        <v>-23.814297461013574</v>
      </c>
      <c r="R42" s="343"/>
      <c r="S42" s="343"/>
      <c r="T42" s="343"/>
      <c r="U42" s="343"/>
    </row>
    <row r="43" spans="1:21" ht="14.45" customHeight="1" x14ac:dyDescent="0.2">
      <c r="A43" s="488"/>
      <c r="B43" s="245" t="s">
        <v>267</v>
      </c>
      <c r="C43" s="244">
        <v>-63.708246699572115</v>
      </c>
      <c r="D43" s="35">
        <v>-19.622467437826867</v>
      </c>
      <c r="E43" s="35">
        <v>-32.700967501962062</v>
      </c>
      <c r="F43" s="35">
        <v>-23.38336531227085</v>
      </c>
      <c r="G43" s="35">
        <v>-18.862577848901228</v>
      </c>
      <c r="H43" s="35">
        <v>-21.377963861554086</v>
      </c>
      <c r="I43" s="35">
        <v>-23.447190887026913</v>
      </c>
      <c r="J43" s="35">
        <v>-11.045202013094661</v>
      </c>
      <c r="K43" s="35">
        <v>-21.560401712212968</v>
      </c>
      <c r="L43" s="35">
        <v>-22.714789378239708</v>
      </c>
      <c r="M43" s="35">
        <v>-29.474508048188422</v>
      </c>
      <c r="N43" s="369">
        <v>-19.828133626678827</v>
      </c>
      <c r="O43" s="138">
        <v>-31.306213380592581</v>
      </c>
      <c r="P43" s="138">
        <v>3.037593646989988</v>
      </c>
      <c r="Q43" s="138">
        <v>-8.4194158640880055</v>
      </c>
      <c r="R43" s="343"/>
      <c r="S43" s="343"/>
      <c r="T43" s="343"/>
      <c r="U43" s="343"/>
    </row>
    <row r="44" spans="1:21" ht="14.45" customHeight="1" x14ac:dyDescent="0.2">
      <c r="A44" s="488" t="s">
        <v>276</v>
      </c>
      <c r="B44" s="245" t="s">
        <v>266</v>
      </c>
      <c r="C44" s="35">
        <v>-38.71342889644032</v>
      </c>
      <c r="D44" s="35">
        <v>-34.419034068452866</v>
      </c>
      <c r="E44" s="35">
        <v>-5.5207753864276388</v>
      </c>
      <c r="F44" s="35">
        <v>-7.3963112630370986</v>
      </c>
      <c r="G44" s="35">
        <v>-7.3611808880255394</v>
      </c>
      <c r="H44" s="35">
        <v>-17.728755443723887</v>
      </c>
      <c r="I44" s="35">
        <v>-16.498545192279003</v>
      </c>
      <c r="J44" s="35">
        <v>-14.227487861625329</v>
      </c>
      <c r="K44" s="35">
        <v>-50.997650759315391</v>
      </c>
      <c r="L44" s="35">
        <v>-22.217248166766268</v>
      </c>
      <c r="M44" s="35">
        <v>-47.02750131596639</v>
      </c>
      <c r="N44" s="369">
        <v>-28.230506533733383</v>
      </c>
      <c r="O44" s="138">
        <v>-35.137637007192282</v>
      </c>
      <c r="P44" s="138">
        <v>-33.667176796879147</v>
      </c>
      <c r="Q44" s="138">
        <v>-23.02327130460753</v>
      </c>
      <c r="R44" s="343"/>
      <c r="S44" s="343"/>
      <c r="T44" s="343"/>
      <c r="U44" s="343"/>
    </row>
    <row r="45" spans="1:21" ht="14.45" customHeight="1" x14ac:dyDescent="0.2">
      <c r="A45" s="488"/>
      <c r="B45" s="245" t="s">
        <v>267</v>
      </c>
      <c r="C45" s="244">
        <v>-54.193199171361485</v>
      </c>
      <c r="D45" s="35">
        <v>-22.814500402285361</v>
      </c>
      <c r="E45" s="35">
        <v>-11.247297763093679</v>
      </c>
      <c r="F45" s="35">
        <v>-7.7484905775174777</v>
      </c>
      <c r="G45" s="35">
        <v>-10.947660995457388</v>
      </c>
      <c r="H45" s="35">
        <v>-18.220260646374857</v>
      </c>
      <c r="I45" s="35">
        <v>-27.335872990904278</v>
      </c>
      <c r="J45" s="35">
        <v>-4.4706063762337394</v>
      </c>
      <c r="K45" s="35">
        <v>-39.139731148734903</v>
      </c>
      <c r="L45" s="35">
        <v>-19.195509676092222</v>
      </c>
      <c r="M45" s="35">
        <v>-35.050513365513595</v>
      </c>
      <c r="N45" s="369">
        <v>-10.564111903773879</v>
      </c>
      <c r="O45" s="138">
        <v>-21.20683673696913</v>
      </c>
      <c r="P45" s="138">
        <v>-6.5463102973130338</v>
      </c>
      <c r="Q45" s="138">
        <v>-28.200493683228075</v>
      </c>
      <c r="R45" s="343"/>
      <c r="S45" s="343"/>
      <c r="T45" s="343"/>
      <c r="U45" s="343"/>
    </row>
    <row r="46" spans="1:21" ht="14.45" customHeight="1" x14ac:dyDescent="0.2">
      <c r="A46" s="488" t="s">
        <v>277</v>
      </c>
      <c r="B46" s="245" t="s">
        <v>266</v>
      </c>
      <c r="C46" s="35">
        <v>0.77352490176505295</v>
      </c>
      <c r="D46" s="35">
        <v>-15.618846380144475</v>
      </c>
      <c r="E46" s="35">
        <v>-4.9830650199487287</v>
      </c>
      <c r="F46" s="35">
        <v>-4.0199625512963593</v>
      </c>
      <c r="G46" s="35">
        <v>-17.871618424001888</v>
      </c>
      <c r="H46" s="35">
        <v>-9.7977703412659665</v>
      </c>
      <c r="I46" s="35">
        <v>-11.599146220465695</v>
      </c>
      <c r="J46" s="35">
        <v>6.3258309902032881</v>
      </c>
      <c r="K46" s="35">
        <v>-24.44668999119359</v>
      </c>
      <c r="L46" s="35">
        <v>-4.3577120341362239</v>
      </c>
      <c r="M46" s="35">
        <v>-38.257995007832221</v>
      </c>
      <c r="N46" s="369">
        <v>-19.330185918934902</v>
      </c>
      <c r="O46" s="138">
        <v>-17.273632442110099</v>
      </c>
      <c r="P46" s="138">
        <v>-24.747063972599431</v>
      </c>
      <c r="Q46" s="138">
        <v>-40.07366781459875</v>
      </c>
      <c r="R46" s="343"/>
      <c r="S46" s="343"/>
      <c r="T46" s="343"/>
      <c r="U46" s="343"/>
    </row>
    <row r="47" spans="1:21" ht="14.45" customHeight="1" x14ac:dyDescent="0.2">
      <c r="A47" s="488"/>
      <c r="B47" s="245" t="s">
        <v>267</v>
      </c>
      <c r="C47" s="244">
        <v>-1.1499274834283426</v>
      </c>
      <c r="D47" s="35">
        <v>2.5940149230829457</v>
      </c>
      <c r="E47" s="35">
        <v>-8.9924834793127459</v>
      </c>
      <c r="F47" s="35">
        <v>-7.8039785925117124</v>
      </c>
      <c r="G47" s="35">
        <v>-6.3722798203057431</v>
      </c>
      <c r="H47" s="35">
        <v>-2.2684303253842422</v>
      </c>
      <c r="I47" s="35">
        <v>-10.935566560332195</v>
      </c>
      <c r="J47" s="35">
        <v>0.56247082283376404</v>
      </c>
      <c r="K47" s="35">
        <v>-12.306373064656274</v>
      </c>
      <c r="L47" s="35">
        <v>2.7074217449453597</v>
      </c>
      <c r="M47" s="35">
        <v>-22.913323556391187</v>
      </c>
      <c r="N47" s="369">
        <v>-6.3185651242186101</v>
      </c>
      <c r="O47" s="138">
        <v>-18.411097140562475</v>
      </c>
      <c r="P47" s="138">
        <v>-19.924031859673399</v>
      </c>
      <c r="Q47" s="138">
        <v>-33.141355503855507</v>
      </c>
      <c r="R47" s="343"/>
      <c r="S47" s="343"/>
      <c r="T47" s="343"/>
      <c r="U47" s="343"/>
    </row>
    <row r="48" spans="1:21" ht="14.45" customHeight="1" x14ac:dyDescent="0.2">
      <c r="A48" s="488" t="s">
        <v>278</v>
      </c>
      <c r="B48" s="245" t="s">
        <v>266</v>
      </c>
      <c r="C48" s="35">
        <v>-26.161787416710258</v>
      </c>
      <c r="D48" s="35">
        <v>1.0844159944075349</v>
      </c>
      <c r="E48" s="35">
        <v>-18.590971718664676</v>
      </c>
      <c r="F48" s="35">
        <v>-9.2175257502860664</v>
      </c>
      <c r="G48" s="35">
        <v>-22.886608511034037</v>
      </c>
      <c r="H48" s="35">
        <v>-5.4656268069240763</v>
      </c>
      <c r="I48" s="35">
        <v>-29.522875351672823</v>
      </c>
      <c r="J48" s="35">
        <v>15.30368657485789</v>
      </c>
      <c r="K48" s="35">
        <v>-27.59579253496165</v>
      </c>
      <c r="L48" s="35">
        <v>5.7712255509572756</v>
      </c>
      <c r="M48" s="35">
        <v>-33.689320569543909</v>
      </c>
      <c r="N48" s="369">
        <v>-22.885937833801606</v>
      </c>
      <c r="O48" s="138">
        <v>-23.199610384268215</v>
      </c>
      <c r="P48" s="138">
        <v>-30.74859075100391</v>
      </c>
      <c r="Q48" s="138">
        <v>-27.856059473997643</v>
      </c>
      <c r="R48" s="343"/>
      <c r="S48" s="343"/>
      <c r="T48" s="343"/>
      <c r="U48" s="343"/>
    </row>
    <row r="49" spans="1:21" ht="14.45" customHeight="1" x14ac:dyDescent="0.2">
      <c r="A49" s="489"/>
      <c r="B49" s="246" t="s">
        <v>267</v>
      </c>
      <c r="C49" s="248">
        <v>-48.082353026302954</v>
      </c>
      <c r="D49" s="237">
        <v>19.466997278910156</v>
      </c>
      <c r="E49" s="237">
        <v>-15.419967156124242</v>
      </c>
      <c r="F49" s="237">
        <v>-24.634284600605348</v>
      </c>
      <c r="G49" s="237">
        <v>-13.042245178916085</v>
      </c>
      <c r="H49" s="237">
        <v>-0.53499783523876143</v>
      </c>
      <c r="I49" s="237">
        <v>-27.868906471719498</v>
      </c>
      <c r="J49" s="237">
        <v>8.1221252365826686</v>
      </c>
      <c r="K49" s="237">
        <v>-19.700637253320711</v>
      </c>
      <c r="L49" s="237">
        <v>-8.5684092687958362</v>
      </c>
      <c r="M49" s="237">
        <v>-24.919485071577657</v>
      </c>
      <c r="N49" s="395">
        <v>-12.635990294459365</v>
      </c>
      <c r="O49" s="396">
        <v>-19.815942756853978</v>
      </c>
      <c r="P49" s="396">
        <v>-21.161272347174798</v>
      </c>
      <c r="Q49" s="396">
        <v>-28.200493683228075</v>
      </c>
      <c r="R49" s="343"/>
      <c r="S49" s="343"/>
      <c r="T49" s="343"/>
      <c r="U49" s="343"/>
    </row>
    <row r="50" spans="1:21" ht="14.45" customHeight="1" x14ac:dyDescent="0.2">
      <c r="A50" s="495" t="s">
        <v>279</v>
      </c>
      <c r="B50" s="243" t="s">
        <v>266</v>
      </c>
      <c r="C50" s="35">
        <v>-19.791372346819568</v>
      </c>
      <c r="D50" s="35">
        <v>1.5099244214300747</v>
      </c>
      <c r="E50" s="35">
        <v>7.4746265844608484</v>
      </c>
      <c r="F50" s="35">
        <v>-31.933800425752885</v>
      </c>
      <c r="G50" s="35">
        <v>-23.888486622863116</v>
      </c>
      <c r="H50" s="35">
        <v>-21.1059319704862</v>
      </c>
      <c r="I50" s="35">
        <v>-23.680309934821832</v>
      </c>
      <c r="J50" s="35">
        <v>-25.469233615207955</v>
      </c>
      <c r="K50" s="35">
        <v>5.2070764980599105</v>
      </c>
      <c r="L50" s="35">
        <v>0.10440468597641761</v>
      </c>
      <c r="M50" s="35">
        <v>-9.0267458727579388</v>
      </c>
      <c r="N50" s="369">
        <v>-5.0423023927583692</v>
      </c>
      <c r="O50" s="138">
        <v>22.858406977292439</v>
      </c>
      <c r="P50" s="138">
        <v>10.922506526873931</v>
      </c>
      <c r="Q50" s="138">
        <v>33.014677137132189</v>
      </c>
      <c r="R50" s="343"/>
      <c r="S50" s="343"/>
      <c r="T50" s="343"/>
      <c r="U50" s="343"/>
    </row>
    <row r="51" spans="1:21" ht="14.45" customHeight="1" x14ac:dyDescent="0.2">
      <c r="A51" s="496"/>
      <c r="B51" s="247" t="s">
        <v>267</v>
      </c>
      <c r="C51" s="237">
        <v>-36.815938324951503</v>
      </c>
      <c r="D51" s="237">
        <v>-25.103222606949821</v>
      </c>
      <c r="E51" s="237">
        <v>-12.782521414911177</v>
      </c>
      <c r="F51" s="237">
        <v>-45.959169449653928</v>
      </c>
      <c r="G51" s="237">
        <v>-26.990123548068865</v>
      </c>
      <c r="H51" s="237">
        <v>-25.695985028722191</v>
      </c>
      <c r="I51" s="237">
        <v>-26.443349372723734</v>
      </c>
      <c r="J51" s="237">
        <v>-24.320339185359909</v>
      </c>
      <c r="K51" s="237">
        <v>-19.161808460534804</v>
      </c>
      <c r="L51" s="237">
        <v>-12.467787456981835</v>
      </c>
      <c r="M51" s="237">
        <v>-15.545061162990393</v>
      </c>
      <c r="N51" s="395">
        <v>-17.971023343194346</v>
      </c>
      <c r="O51" s="396">
        <v>18.837110407298596</v>
      </c>
      <c r="P51" s="396">
        <v>-4.9439551898958776</v>
      </c>
      <c r="Q51" s="396">
        <v>-23.985656718489253</v>
      </c>
      <c r="R51" s="343"/>
      <c r="S51" s="343"/>
      <c r="T51" s="343"/>
      <c r="U51" s="343"/>
    </row>
    <row r="52" spans="1:21" ht="14.45" customHeight="1" x14ac:dyDescent="0.2">
      <c r="A52" s="495" t="s">
        <v>280</v>
      </c>
      <c r="B52" s="243" t="s">
        <v>266</v>
      </c>
      <c r="C52" s="35">
        <v>-27.735304803896351</v>
      </c>
      <c r="D52" s="35">
        <v>-2.959913250122268</v>
      </c>
      <c r="E52" s="35">
        <v>-2.5821713667469783</v>
      </c>
      <c r="F52" s="35">
        <v>-23.356897924858082</v>
      </c>
      <c r="G52" s="35">
        <v>-24.129808289540797</v>
      </c>
      <c r="H52" s="35">
        <v>-11.397652020266472</v>
      </c>
      <c r="I52" s="35">
        <v>-25.930594949781604</v>
      </c>
      <c r="J52" s="35">
        <v>-18.728680222652454</v>
      </c>
      <c r="K52" s="35">
        <v>-8.5556166073550308</v>
      </c>
      <c r="L52" s="35">
        <v>-7.7335469978947637</v>
      </c>
      <c r="M52" s="35">
        <v>-21.009953253541621</v>
      </c>
      <c r="N52" s="369">
        <v>-7.6220194861326922</v>
      </c>
      <c r="O52" s="138">
        <v>6.4703396693667781</v>
      </c>
      <c r="P52" s="138">
        <v>2.9674914359764371</v>
      </c>
      <c r="Q52" s="138">
        <v>11.382273010371499</v>
      </c>
      <c r="R52" s="343"/>
      <c r="S52" s="343"/>
      <c r="T52" s="343"/>
      <c r="U52" s="343"/>
    </row>
    <row r="53" spans="1:21" ht="14.45" customHeight="1" x14ac:dyDescent="0.2">
      <c r="A53" s="496"/>
      <c r="B53" s="247" t="s">
        <v>267</v>
      </c>
      <c r="C53" s="237">
        <v>-32.317814586907012</v>
      </c>
      <c r="D53" s="237">
        <v>-18.777197190413624</v>
      </c>
      <c r="E53" s="237">
        <v>-16.743874851831961</v>
      </c>
      <c r="F53" s="237">
        <v>-23.143926119332331</v>
      </c>
      <c r="G53" s="237">
        <v>-16.129996553261911</v>
      </c>
      <c r="H53" s="237">
        <v>-7.9216830818800066</v>
      </c>
      <c r="I53" s="237">
        <v>-20.922720735062761</v>
      </c>
      <c r="J53" s="237">
        <v>-24.131744373714927</v>
      </c>
      <c r="K53" s="237">
        <v>-12.979443284259984</v>
      </c>
      <c r="L53" s="237">
        <v>-11.523339752020689</v>
      </c>
      <c r="M53" s="237">
        <v>-25.779491295733937</v>
      </c>
      <c r="N53" s="395">
        <v>-23.243734442234715</v>
      </c>
      <c r="O53" s="396">
        <v>-0.35599385711179199</v>
      </c>
      <c r="P53" s="396">
        <v>-12.393694475206619</v>
      </c>
      <c r="Q53" s="396">
        <v>-28.395371099800137</v>
      </c>
      <c r="R53" s="343"/>
      <c r="S53" s="343"/>
      <c r="T53" s="343"/>
      <c r="U53" s="343"/>
    </row>
    <row r="54" spans="1:21" ht="14.45" customHeight="1" x14ac:dyDescent="0.2">
      <c r="A54" s="495" t="s">
        <v>360</v>
      </c>
      <c r="B54" s="243" t="s">
        <v>266</v>
      </c>
      <c r="C54" s="35">
        <v>37.73071155786387</v>
      </c>
      <c r="D54" s="35">
        <v>23.710824015612772</v>
      </c>
      <c r="E54" s="35">
        <v>23.030547415143893</v>
      </c>
      <c r="F54" s="35">
        <v>33.824315611274187</v>
      </c>
      <c r="G54" s="35">
        <v>33.695416889365937</v>
      </c>
      <c r="H54" s="35">
        <v>35.333667023813611</v>
      </c>
      <c r="I54" s="35">
        <v>22.301571965020944</v>
      </c>
      <c r="J54" s="35">
        <v>26.602212513106721</v>
      </c>
      <c r="K54" s="35">
        <v>30.526674608271009</v>
      </c>
      <c r="L54" s="35">
        <v>25.185378121024485</v>
      </c>
      <c r="M54" s="35">
        <v>30.883421019006967</v>
      </c>
      <c r="N54" s="369">
        <v>25.289963563601365</v>
      </c>
      <c r="O54" s="138">
        <v>22.727333340053157</v>
      </c>
      <c r="P54" s="138">
        <v>20.948565708416965</v>
      </c>
      <c r="Q54" s="138">
        <v>27.66576901092558</v>
      </c>
      <c r="R54" s="343"/>
      <c r="S54" s="343"/>
      <c r="T54" s="343"/>
      <c r="U54" s="343"/>
    </row>
    <row r="55" spans="1:21" ht="14.45" customHeight="1" x14ac:dyDescent="0.2">
      <c r="A55" s="496"/>
      <c r="B55" s="247" t="s">
        <v>267</v>
      </c>
      <c r="C55" s="237">
        <v>40.712691046251763</v>
      </c>
      <c r="D55" s="237">
        <v>32.760961200714526</v>
      </c>
      <c r="E55" s="237">
        <v>26.336117705930199</v>
      </c>
      <c r="F55" s="237">
        <v>38.85504841336202</v>
      </c>
      <c r="G55" s="237">
        <v>36.921686153844639</v>
      </c>
      <c r="H55" s="237">
        <v>43.368261086106997</v>
      </c>
      <c r="I55" s="237">
        <v>37.323704911857277</v>
      </c>
      <c r="J55" s="237">
        <v>28.1522933725977</v>
      </c>
      <c r="K55" s="237">
        <v>32.386439067163259</v>
      </c>
      <c r="L55" s="237">
        <v>29.213616662624265</v>
      </c>
      <c r="M55" s="237">
        <v>20.533516685551302</v>
      </c>
      <c r="N55" s="395">
        <v>28.475921007136215</v>
      </c>
      <c r="O55" s="396">
        <v>17.905988078210893</v>
      </c>
      <c r="P55" s="396">
        <v>11.385391474036391</v>
      </c>
      <c r="Q55" s="396">
        <v>2.8712327018828336</v>
      </c>
      <c r="R55" s="343"/>
      <c r="S55" s="343"/>
      <c r="T55" s="343"/>
      <c r="U55" s="343"/>
    </row>
    <row r="56" spans="1:21" ht="14.45" customHeight="1" x14ac:dyDescent="0.2">
      <c r="A56" s="497" t="s">
        <v>281</v>
      </c>
      <c r="B56" s="240"/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6"/>
      <c r="N56" s="369"/>
      <c r="O56" s="138"/>
      <c r="P56" s="138"/>
      <c r="Q56" s="138"/>
      <c r="R56" s="343"/>
      <c r="S56" s="343"/>
      <c r="T56" s="343"/>
      <c r="U56" s="343"/>
    </row>
    <row r="57" spans="1:21" ht="14.45" customHeight="1" x14ac:dyDescent="0.2">
      <c r="A57" s="495"/>
      <c r="B57" s="241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9"/>
      <c r="O57" s="138"/>
      <c r="P57" s="138"/>
      <c r="Q57" s="138"/>
      <c r="R57" s="343"/>
      <c r="S57" s="343"/>
      <c r="T57" s="343"/>
      <c r="U57" s="343"/>
    </row>
    <row r="58" spans="1:21" ht="14.45" customHeight="1" x14ac:dyDescent="0.2">
      <c r="A58" s="498" t="s">
        <v>282</v>
      </c>
      <c r="B58" s="245" t="s">
        <v>266</v>
      </c>
      <c r="C58" s="35">
        <v>20.793811430382913</v>
      </c>
      <c r="D58" s="35">
        <v>-13.461068547636694</v>
      </c>
      <c r="E58" s="35">
        <v>7.2804807079818818</v>
      </c>
      <c r="F58" s="35">
        <v>14.396128614894021</v>
      </c>
      <c r="G58" s="35">
        <v>18.559961420652488</v>
      </c>
      <c r="H58" s="35">
        <v>13.431618275359085</v>
      </c>
      <c r="I58" s="35">
        <v>3.9040672271754429</v>
      </c>
      <c r="J58" s="35">
        <v>-8.2473730634121551</v>
      </c>
      <c r="K58" s="35">
        <v>11.657113656443343</v>
      </c>
      <c r="L58" s="35">
        <v>20.036195470127684</v>
      </c>
      <c r="M58" s="35">
        <v>-17.072816550311693</v>
      </c>
      <c r="N58" s="369">
        <v>9.2522966904199393</v>
      </c>
      <c r="O58" s="138">
        <v>-12.053459351570933</v>
      </c>
      <c r="P58" s="138">
        <v>-13.52769335847861</v>
      </c>
      <c r="Q58" s="138">
        <v>-16.201755622976592</v>
      </c>
      <c r="R58" s="343"/>
      <c r="S58" s="343"/>
      <c r="T58" s="343"/>
      <c r="U58" s="343"/>
    </row>
    <row r="59" spans="1:21" ht="14.45" customHeight="1" x14ac:dyDescent="0.2">
      <c r="A59" s="498"/>
      <c r="B59" s="245" t="s">
        <v>267</v>
      </c>
      <c r="C59" s="35">
        <v>24.742478897273752</v>
      </c>
      <c r="D59" s="35">
        <v>-5.9556275646128096</v>
      </c>
      <c r="E59" s="35">
        <v>11.187539345663343</v>
      </c>
      <c r="F59" s="35">
        <v>10.380180908332312</v>
      </c>
      <c r="G59" s="35">
        <v>6.9030152125396746</v>
      </c>
      <c r="H59" s="35">
        <v>4.8517454007917848</v>
      </c>
      <c r="I59" s="35">
        <v>10.714380706399067</v>
      </c>
      <c r="J59" s="35">
        <v>-12.569319266588899</v>
      </c>
      <c r="K59" s="35">
        <v>6.471705493573757</v>
      </c>
      <c r="L59" s="35">
        <v>16.669898069230111</v>
      </c>
      <c r="M59" s="35">
        <v>-20.801645905102347</v>
      </c>
      <c r="N59" s="369">
        <v>12.328388768643944</v>
      </c>
      <c r="O59" s="138">
        <v>-13.349258153293706</v>
      </c>
      <c r="P59" s="138">
        <v>-22.287685544359299</v>
      </c>
      <c r="Q59" s="138">
        <v>-2.8960471793312457</v>
      </c>
      <c r="R59" s="343"/>
      <c r="S59" s="343"/>
      <c r="T59" s="343"/>
      <c r="U59" s="343"/>
    </row>
    <row r="60" spans="1:21" ht="14.45" customHeight="1" x14ac:dyDescent="0.2">
      <c r="A60" s="498" t="s">
        <v>371</v>
      </c>
      <c r="B60" s="245" t="s">
        <v>266</v>
      </c>
      <c r="C60" s="35">
        <v>13.729980352305097</v>
      </c>
      <c r="D60" s="35">
        <v>-2.628836071196111</v>
      </c>
      <c r="E60" s="35">
        <v>10.668299394545549</v>
      </c>
      <c r="F60" s="35">
        <v>-5.5361753951537276</v>
      </c>
      <c r="G60" s="35">
        <v>-3.0254302569253397</v>
      </c>
      <c r="H60" s="35">
        <v>-12.749342382405533</v>
      </c>
      <c r="I60" s="35">
        <v>12.67437128084087</v>
      </c>
      <c r="J60" s="35">
        <v>-9.1614925377555529</v>
      </c>
      <c r="K60" s="35">
        <v>0</v>
      </c>
      <c r="L60" s="35">
        <v>-7.6781464852104797E-2</v>
      </c>
      <c r="M60" s="35">
        <v>-9.6971430717124001</v>
      </c>
      <c r="N60" s="369">
        <v>12.863635077287469</v>
      </c>
      <c r="O60" s="138">
        <v>-15.011674454282302</v>
      </c>
      <c r="P60" s="138">
        <v>-4.9880751579714593</v>
      </c>
      <c r="Q60" s="138">
        <v>-11.848453418349091</v>
      </c>
      <c r="R60" s="343"/>
      <c r="S60" s="343"/>
      <c r="T60" s="343"/>
      <c r="U60" s="343"/>
    </row>
    <row r="61" spans="1:21" ht="14.45" customHeight="1" thickBot="1" x14ac:dyDescent="0.25">
      <c r="A61" s="499"/>
      <c r="B61" s="251" t="s">
        <v>267</v>
      </c>
      <c r="C61" s="253">
        <v>15.277115228305602</v>
      </c>
      <c r="D61" s="253">
        <v>-5.1747431995563682</v>
      </c>
      <c r="E61" s="253">
        <v>2.4340821304759945</v>
      </c>
      <c r="F61" s="253">
        <v>-2.1196049566921227</v>
      </c>
      <c r="G61" s="253">
        <v>-9.2103510493691392</v>
      </c>
      <c r="H61" s="253">
        <v>-10.415830240585771</v>
      </c>
      <c r="I61" s="253">
        <v>1.875540794473074</v>
      </c>
      <c r="J61" s="253">
        <v>-9.1614925377555529</v>
      </c>
      <c r="K61" s="253">
        <v>-8.523580707686726</v>
      </c>
      <c r="L61" s="253">
        <v>-2.3092326647084835</v>
      </c>
      <c r="M61" s="253">
        <v>-6.2325506388677177</v>
      </c>
      <c r="N61" s="399">
        <v>-2.5918666498433067</v>
      </c>
      <c r="O61" s="400">
        <v>-17.062095776299373</v>
      </c>
      <c r="P61" s="400">
        <v>-7.7153121328126391</v>
      </c>
      <c r="Q61" s="400">
        <v>-3.3700238652455221</v>
      </c>
      <c r="R61" s="343"/>
      <c r="S61" s="343"/>
      <c r="T61" s="343"/>
      <c r="U61" s="343"/>
    </row>
    <row r="62" spans="1:21" ht="14.45" customHeight="1" x14ac:dyDescent="0.2">
      <c r="A62" s="230" t="s">
        <v>44</v>
      </c>
    </row>
    <row r="63" spans="1:21" ht="14.45" customHeight="1" x14ac:dyDescent="0.2"/>
    <row r="64" spans="1:21" ht="14.45" customHeight="1" x14ac:dyDescent="0.2"/>
    <row r="65" ht="14.45" customHeight="1" x14ac:dyDescent="0.2"/>
  </sheetData>
  <mergeCells count="33">
    <mergeCell ref="A27:A28"/>
    <mergeCell ref="A58:A59"/>
    <mergeCell ref="A21:A22"/>
    <mergeCell ref="A17:A18"/>
    <mergeCell ref="A60:A61"/>
    <mergeCell ref="C3:E3"/>
    <mergeCell ref="A46:A47"/>
    <mergeCell ref="A48:A49"/>
    <mergeCell ref="A50:A51"/>
    <mergeCell ref="A52:A53"/>
    <mergeCell ref="A54:A55"/>
    <mergeCell ref="A56:A57"/>
    <mergeCell ref="A33:A34"/>
    <mergeCell ref="A35:A36"/>
    <mergeCell ref="A37:A38"/>
    <mergeCell ref="A40:A41"/>
    <mergeCell ref="A25:A26"/>
    <mergeCell ref="N3:Q3"/>
    <mergeCell ref="A29:A30"/>
    <mergeCell ref="A3:B4"/>
    <mergeCell ref="A42:A43"/>
    <mergeCell ref="A44:A45"/>
    <mergeCell ref="A5:A6"/>
    <mergeCell ref="A7:A8"/>
    <mergeCell ref="A31:A32"/>
    <mergeCell ref="A9:A10"/>
    <mergeCell ref="A11:A12"/>
    <mergeCell ref="A13:A14"/>
    <mergeCell ref="A15:A16"/>
    <mergeCell ref="A19:A20"/>
    <mergeCell ref="A23:A24"/>
    <mergeCell ref="F3:I3"/>
    <mergeCell ref="J3:M3"/>
  </mergeCells>
  <hyperlinks>
    <hyperlink ref="A1" location="Menu!A1" display="Return to Menu"/>
  </hyperlinks>
  <pageMargins left="0.5" right="0.45" top="0.5" bottom="0.25" header="0.3" footer="0.3"/>
  <pageSetup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U70"/>
  <sheetViews>
    <sheetView view="pageBreakPreview" zoomScale="90" zoomScaleNormal="100" zoomScaleSheetLayoutView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 x14ac:dyDescent="0.25"/>
  <cols>
    <col min="1" max="1" width="29.42578125" customWidth="1"/>
    <col min="2" max="2" width="17.7109375" customWidth="1"/>
    <col min="3" max="5" width="10.7109375" customWidth="1"/>
    <col min="6" max="6" width="10.7109375" style="32" customWidth="1"/>
    <col min="7" max="9" width="10.7109375" customWidth="1"/>
    <col min="10" max="10" width="10.7109375" style="32" customWidth="1"/>
    <col min="11" max="13" width="10.7109375" customWidth="1"/>
    <col min="247" max="247" width="57.5703125" bestFit="1" customWidth="1"/>
    <col min="248" max="248" width="16.140625" customWidth="1"/>
    <col min="249" max="250" width="0" hidden="1" customWidth="1"/>
    <col min="503" max="503" width="57.5703125" bestFit="1" customWidth="1"/>
    <col min="504" max="504" width="16.140625" customWidth="1"/>
    <col min="505" max="506" width="0" hidden="1" customWidth="1"/>
    <col min="759" max="759" width="57.5703125" bestFit="1" customWidth="1"/>
    <col min="760" max="760" width="16.140625" customWidth="1"/>
    <col min="761" max="762" width="0" hidden="1" customWidth="1"/>
    <col min="1015" max="1015" width="57.5703125" bestFit="1" customWidth="1"/>
    <col min="1016" max="1016" width="16.140625" customWidth="1"/>
    <col min="1017" max="1018" width="0" hidden="1" customWidth="1"/>
    <col min="1271" max="1271" width="57.5703125" bestFit="1" customWidth="1"/>
    <col min="1272" max="1272" width="16.140625" customWidth="1"/>
    <col min="1273" max="1274" width="0" hidden="1" customWidth="1"/>
    <col min="1527" max="1527" width="57.5703125" bestFit="1" customWidth="1"/>
    <col min="1528" max="1528" width="16.140625" customWidth="1"/>
    <col min="1529" max="1530" width="0" hidden="1" customWidth="1"/>
    <col min="1783" max="1783" width="57.5703125" bestFit="1" customWidth="1"/>
    <col min="1784" max="1784" width="16.140625" customWidth="1"/>
    <col min="1785" max="1786" width="0" hidden="1" customWidth="1"/>
    <col min="2039" max="2039" width="57.5703125" bestFit="1" customWidth="1"/>
    <col min="2040" max="2040" width="16.140625" customWidth="1"/>
    <col min="2041" max="2042" width="0" hidden="1" customWidth="1"/>
    <col min="2295" max="2295" width="57.5703125" bestFit="1" customWidth="1"/>
    <col min="2296" max="2296" width="16.140625" customWidth="1"/>
    <col min="2297" max="2298" width="0" hidden="1" customWidth="1"/>
    <col min="2551" max="2551" width="57.5703125" bestFit="1" customWidth="1"/>
    <col min="2552" max="2552" width="16.140625" customWidth="1"/>
    <col min="2553" max="2554" width="0" hidden="1" customWidth="1"/>
    <col min="2807" max="2807" width="57.5703125" bestFit="1" customWidth="1"/>
    <col min="2808" max="2808" width="16.140625" customWidth="1"/>
    <col min="2809" max="2810" width="0" hidden="1" customWidth="1"/>
    <col min="3063" max="3063" width="57.5703125" bestFit="1" customWidth="1"/>
    <col min="3064" max="3064" width="16.140625" customWidth="1"/>
    <col min="3065" max="3066" width="0" hidden="1" customWidth="1"/>
    <col min="3319" max="3319" width="57.5703125" bestFit="1" customWidth="1"/>
    <col min="3320" max="3320" width="16.140625" customWidth="1"/>
    <col min="3321" max="3322" width="0" hidden="1" customWidth="1"/>
    <col min="3575" max="3575" width="57.5703125" bestFit="1" customWidth="1"/>
    <col min="3576" max="3576" width="16.140625" customWidth="1"/>
    <col min="3577" max="3578" width="0" hidden="1" customWidth="1"/>
    <col min="3831" max="3831" width="57.5703125" bestFit="1" customWidth="1"/>
    <col min="3832" max="3832" width="16.140625" customWidth="1"/>
    <col min="3833" max="3834" width="0" hidden="1" customWidth="1"/>
    <col min="4087" max="4087" width="57.5703125" bestFit="1" customWidth="1"/>
    <col min="4088" max="4088" width="16.140625" customWidth="1"/>
    <col min="4089" max="4090" width="0" hidden="1" customWidth="1"/>
    <col min="4343" max="4343" width="57.5703125" bestFit="1" customWidth="1"/>
    <col min="4344" max="4344" width="16.140625" customWidth="1"/>
    <col min="4345" max="4346" width="0" hidden="1" customWidth="1"/>
    <col min="4599" max="4599" width="57.5703125" bestFit="1" customWidth="1"/>
    <col min="4600" max="4600" width="16.140625" customWidth="1"/>
    <col min="4601" max="4602" width="0" hidden="1" customWidth="1"/>
    <col min="4855" max="4855" width="57.5703125" bestFit="1" customWidth="1"/>
    <col min="4856" max="4856" width="16.140625" customWidth="1"/>
    <col min="4857" max="4858" width="0" hidden="1" customWidth="1"/>
    <col min="5111" max="5111" width="57.5703125" bestFit="1" customWidth="1"/>
    <col min="5112" max="5112" width="16.140625" customWidth="1"/>
    <col min="5113" max="5114" width="0" hidden="1" customWidth="1"/>
    <col min="5367" max="5367" width="57.5703125" bestFit="1" customWidth="1"/>
    <col min="5368" max="5368" width="16.140625" customWidth="1"/>
    <col min="5369" max="5370" width="0" hidden="1" customWidth="1"/>
    <col min="5623" max="5623" width="57.5703125" bestFit="1" customWidth="1"/>
    <col min="5624" max="5624" width="16.140625" customWidth="1"/>
    <col min="5625" max="5626" width="0" hidden="1" customWidth="1"/>
    <col min="5879" max="5879" width="57.5703125" bestFit="1" customWidth="1"/>
    <col min="5880" max="5880" width="16.140625" customWidth="1"/>
    <col min="5881" max="5882" width="0" hidden="1" customWidth="1"/>
    <col min="6135" max="6135" width="57.5703125" bestFit="1" customWidth="1"/>
    <col min="6136" max="6136" width="16.140625" customWidth="1"/>
    <col min="6137" max="6138" width="0" hidden="1" customWidth="1"/>
    <col min="6391" max="6391" width="57.5703125" bestFit="1" customWidth="1"/>
    <col min="6392" max="6392" width="16.140625" customWidth="1"/>
    <col min="6393" max="6394" width="0" hidden="1" customWidth="1"/>
    <col min="6647" max="6647" width="57.5703125" bestFit="1" customWidth="1"/>
    <col min="6648" max="6648" width="16.140625" customWidth="1"/>
    <col min="6649" max="6650" width="0" hidden="1" customWidth="1"/>
    <col min="6903" max="6903" width="57.5703125" bestFit="1" customWidth="1"/>
    <col min="6904" max="6904" width="16.140625" customWidth="1"/>
    <col min="6905" max="6906" width="0" hidden="1" customWidth="1"/>
    <col min="7159" max="7159" width="57.5703125" bestFit="1" customWidth="1"/>
    <col min="7160" max="7160" width="16.140625" customWidth="1"/>
    <col min="7161" max="7162" width="0" hidden="1" customWidth="1"/>
    <col min="7415" max="7415" width="57.5703125" bestFit="1" customWidth="1"/>
    <col min="7416" max="7416" width="16.140625" customWidth="1"/>
    <col min="7417" max="7418" width="0" hidden="1" customWidth="1"/>
    <col min="7671" max="7671" width="57.5703125" bestFit="1" customWidth="1"/>
    <col min="7672" max="7672" width="16.140625" customWidth="1"/>
    <col min="7673" max="7674" width="0" hidden="1" customWidth="1"/>
    <col min="7927" max="7927" width="57.5703125" bestFit="1" customWidth="1"/>
    <col min="7928" max="7928" width="16.140625" customWidth="1"/>
    <col min="7929" max="7930" width="0" hidden="1" customWidth="1"/>
    <col min="8183" max="8183" width="57.5703125" bestFit="1" customWidth="1"/>
    <col min="8184" max="8184" width="16.140625" customWidth="1"/>
    <col min="8185" max="8186" width="0" hidden="1" customWidth="1"/>
    <col min="8439" max="8439" width="57.5703125" bestFit="1" customWidth="1"/>
    <col min="8440" max="8440" width="16.140625" customWidth="1"/>
    <col min="8441" max="8442" width="0" hidden="1" customWidth="1"/>
    <col min="8695" max="8695" width="57.5703125" bestFit="1" customWidth="1"/>
    <col min="8696" max="8696" width="16.140625" customWidth="1"/>
    <col min="8697" max="8698" width="0" hidden="1" customWidth="1"/>
    <col min="8951" max="8951" width="57.5703125" bestFit="1" customWidth="1"/>
    <col min="8952" max="8952" width="16.140625" customWidth="1"/>
    <col min="8953" max="8954" width="0" hidden="1" customWidth="1"/>
    <col min="9207" max="9207" width="57.5703125" bestFit="1" customWidth="1"/>
    <col min="9208" max="9208" width="16.140625" customWidth="1"/>
    <col min="9209" max="9210" width="0" hidden="1" customWidth="1"/>
    <col min="9463" max="9463" width="57.5703125" bestFit="1" customWidth="1"/>
    <col min="9464" max="9464" width="16.140625" customWidth="1"/>
    <col min="9465" max="9466" width="0" hidden="1" customWidth="1"/>
    <col min="9719" max="9719" width="57.5703125" bestFit="1" customWidth="1"/>
    <col min="9720" max="9720" width="16.140625" customWidth="1"/>
    <col min="9721" max="9722" width="0" hidden="1" customWidth="1"/>
    <col min="9975" max="9975" width="57.5703125" bestFit="1" customWidth="1"/>
    <col min="9976" max="9976" width="16.140625" customWidth="1"/>
    <col min="9977" max="9978" width="0" hidden="1" customWidth="1"/>
    <col min="10231" max="10231" width="57.5703125" bestFit="1" customWidth="1"/>
    <col min="10232" max="10232" width="16.140625" customWidth="1"/>
    <col min="10233" max="10234" width="0" hidden="1" customWidth="1"/>
    <col min="10487" max="10487" width="57.5703125" bestFit="1" customWidth="1"/>
    <col min="10488" max="10488" width="16.140625" customWidth="1"/>
    <col min="10489" max="10490" width="0" hidden="1" customWidth="1"/>
    <col min="10743" max="10743" width="57.5703125" bestFit="1" customWidth="1"/>
    <col min="10744" max="10744" width="16.140625" customWidth="1"/>
    <col min="10745" max="10746" width="0" hidden="1" customWidth="1"/>
    <col min="10999" max="10999" width="57.5703125" bestFit="1" customWidth="1"/>
    <col min="11000" max="11000" width="16.140625" customWidth="1"/>
    <col min="11001" max="11002" width="0" hidden="1" customWidth="1"/>
    <col min="11255" max="11255" width="57.5703125" bestFit="1" customWidth="1"/>
    <col min="11256" max="11256" width="16.140625" customWidth="1"/>
    <col min="11257" max="11258" width="0" hidden="1" customWidth="1"/>
    <col min="11511" max="11511" width="57.5703125" bestFit="1" customWidth="1"/>
    <col min="11512" max="11512" width="16.140625" customWidth="1"/>
    <col min="11513" max="11514" width="0" hidden="1" customWidth="1"/>
    <col min="11767" max="11767" width="57.5703125" bestFit="1" customWidth="1"/>
    <col min="11768" max="11768" width="16.140625" customWidth="1"/>
    <col min="11769" max="11770" width="0" hidden="1" customWidth="1"/>
    <col min="12023" max="12023" width="57.5703125" bestFit="1" customWidth="1"/>
    <col min="12024" max="12024" width="16.140625" customWidth="1"/>
    <col min="12025" max="12026" width="0" hidden="1" customWidth="1"/>
    <col min="12279" max="12279" width="57.5703125" bestFit="1" customWidth="1"/>
    <col min="12280" max="12280" width="16.140625" customWidth="1"/>
    <col min="12281" max="12282" width="0" hidden="1" customWidth="1"/>
    <col min="12535" max="12535" width="57.5703125" bestFit="1" customWidth="1"/>
    <col min="12536" max="12536" width="16.140625" customWidth="1"/>
    <col min="12537" max="12538" width="0" hidden="1" customWidth="1"/>
    <col min="12791" max="12791" width="57.5703125" bestFit="1" customWidth="1"/>
    <col min="12792" max="12792" width="16.140625" customWidth="1"/>
    <col min="12793" max="12794" width="0" hidden="1" customWidth="1"/>
    <col min="13047" max="13047" width="57.5703125" bestFit="1" customWidth="1"/>
    <col min="13048" max="13048" width="16.140625" customWidth="1"/>
    <col min="13049" max="13050" width="0" hidden="1" customWidth="1"/>
    <col min="13303" max="13303" width="57.5703125" bestFit="1" customWidth="1"/>
    <col min="13304" max="13304" width="16.140625" customWidth="1"/>
    <col min="13305" max="13306" width="0" hidden="1" customWidth="1"/>
    <col min="13559" max="13559" width="57.5703125" bestFit="1" customWidth="1"/>
    <col min="13560" max="13560" width="16.140625" customWidth="1"/>
    <col min="13561" max="13562" width="0" hidden="1" customWidth="1"/>
    <col min="13815" max="13815" width="57.5703125" bestFit="1" customWidth="1"/>
    <col min="13816" max="13816" width="16.140625" customWidth="1"/>
    <col min="13817" max="13818" width="0" hidden="1" customWidth="1"/>
    <col min="14071" max="14071" width="57.5703125" bestFit="1" customWidth="1"/>
    <col min="14072" max="14072" width="16.140625" customWidth="1"/>
    <col min="14073" max="14074" width="0" hidden="1" customWidth="1"/>
    <col min="14327" max="14327" width="57.5703125" bestFit="1" customWidth="1"/>
    <col min="14328" max="14328" width="16.140625" customWidth="1"/>
    <col min="14329" max="14330" width="0" hidden="1" customWidth="1"/>
    <col min="14583" max="14583" width="57.5703125" bestFit="1" customWidth="1"/>
    <col min="14584" max="14584" width="16.140625" customWidth="1"/>
    <col min="14585" max="14586" width="0" hidden="1" customWidth="1"/>
    <col min="14839" max="14839" width="57.5703125" bestFit="1" customWidth="1"/>
    <col min="14840" max="14840" width="16.140625" customWidth="1"/>
    <col min="14841" max="14842" width="0" hidden="1" customWidth="1"/>
    <col min="15095" max="15095" width="57.5703125" bestFit="1" customWidth="1"/>
    <col min="15096" max="15096" width="16.140625" customWidth="1"/>
    <col min="15097" max="15098" width="0" hidden="1" customWidth="1"/>
    <col min="15351" max="15351" width="57.5703125" bestFit="1" customWidth="1"/>
    <col min="15352" max="15352" width="16.140625" customWidth="1"/>
    <col min="15353" max="15354" width="0" hidden="1" customWidth="1"/>
    <col min="15607" max="15607" width="57.5703125" bestFit="1" customWidth="1"/>
    <col min="15608" max="15608" width="16.140625" customWidth="1"/>
    <col min="15609" max="15610" width="0" hidden="1" customWidth="1"/>
    <col min="15863" max="15863" width="57.5703125" bestFit="1" customWidth="1"/>
    <col min="15864" max="15864" width="16.140625" customWidth="1"/>
    <col min="15865" max="15866" width="0" hidden="1" customWidth="1"/>
    <col min="16119" max="16119" width="57.5703125" bestFit="1" customWidth="1"/>
    <col min="16120" max="16120" width="16.140625" customWidth="1"/>
    <col min="16121" max="16122" width="0" hidden="1" customWidth="1"/>
  </cols>
  <sheetData>
    <row r="1" spans="1:21" ht="26.25" x14ac:dyDescent="0.4">
      <c r="A1" s="296" t="s">
        <v>411</v>
      </c>
      <c r="B1" s="306"/>
      <c r="C1" s="306"/>
      <c r="D1" s="306"/>
      <c r="E1" s="306"/>
      <c r="F1" s="281"/>
      <c r="G1" s="306"/>
      <c r="H1" s="306"/>
      <c r="I1" s="306"/>
      <c r="J1" s="281"/>
      <c r="K1" s="306"/>
      <c r="L1" s="306"/>
      <c r="M1" s="306"/>
    </row>
    <row r="2" spans="1:21" ht="17.25" thickBot="1" x14ac:dyDescent="0.3">
      <c r="A2" s="334" t="s">
        <v>367</v>
      </c>
      <c r="B2" s="344"/>
      <c r="C2" s="252"/>
      <c r="D2" s="252"/>
      <c r="E2" s="254"/>
      <c r="F2" s="281"/>
      <c r="G2" s="306"/>
      <c r="H2" s="306"/>
      <c r="I2" s="306"/>
      <c r="J2" s="281"/>
      <c r="K2" s="306"/>
      <c r="L2" s="306"/>
      <c r="M2" s="306"/>
    </row>
    <row r="3" spans="1:21" ht="15.75" thickBot="1" x14ac:dyDescent="0.3">
      <c r="A3" s="490"/>
      <c r="B3" s="491"/>
      <c r="C3" s="501">
        <v>2013</v>
      </c>
      <c r="D3" s="500"/>
      <c r="E3" s="500"/>
      <c r="F3" s="459">
        <v>2014</v>
      </c>
      <c r="G3" s="460"/>
      <c r="H3" s="460"/>
      <c r="I3" s="461"/>
      <c r="J3" s="459">
        <v>2015</v>
      </c>
      <c r="K3" s="460"/>
      <c r="L3" s="460"/>
      <c r="M3" s="461"/>
      <c r="N3" s="459">
        <v>2016</v>
      </c>
      <c r="O3" s="460"/>
      <c r="P3" s="460"/>
      <c r="Q3" s="461"/>
    </row>
    <row r="4" spans="1:21" ht="15.75" thickBot="1" x14ac:dyDescent="0.3">
      <c r="A4" s="492"/>
      <c r="B4" s="493"/>
      <c r="C4" s="256" t="s">
        <v>0</v>
      </c>
      <c r="D4" s="239" t="s">
        <v>1</v>
      </c>
      <c r="E4" s="238" t="s">
        <v>2</v>
      </c>
      <c r="F4" s="199" t="s">
        <v>3</v>
      </c>
      <c r="G4" s="199" t="s">
        <v>0</v>
      </c>
      <c r="H4" s="199" t="s">
        <v>1</v>
      </c>
      <c r="I4" s="359" t="s">
        <v>2</v>
      </c>
      <c r="J4" s="199" t="s">
        <v>3</v>
      </c>
      <c r="K4" s="199" t="s">
        <v>0</v>
      </c>
      <c r="L4" s="199" t="s">
        <v>1</v>
      </c>
      <c r="M4" s="359" t="s">
        <v>2</v>
      </c>
      <c r="N4" s="199" t="s">
        <v>3</v>
      </c>
      <c r="O4" s="199" t="s">
        <v>0</v>
      </c>
      <c r="P4" s="199" t="s">
        <v>1</v>
      </c>
      <c r="Q4" s="375" t="s">
        <v>2</v>
      </c>
    </row>
    <row r="5" spans="1:21" ht="14.45" customHeight="1" x14ac:dyDescent="0.25">
      <c r="A5" s="502" t="s">
        <v>372</v>
      </c>
      <c r="B5" s="257" t="s">
        <v>266</v>
      </c>
      <c r="C5" s="265">
        <v>28.454136821142423</v>
      </c>
      <c r="D5" s="266">
        <v>-3.0647061582256452</v>
      </c>
      <c r="E5" s="266">
        <v>18.724231131994248</v>
      </c>
      <c r="F5" s="266">
        <v>20.302477230929778</v>
      </c>
      <c r="G5" s="266">
        <v>-19.683284725567351</v>
      </c>
      <c r="H5" s="266">
        <v>30.42</v>
      </c>
      <c r="I5" s="266">
        <v>30.289851794507349</v>
      </c>
      <c r="J5" s="266">
        <v>11.502977142706385</v>
      </c>
      <c r="K5" s="266">
        <v>11.097336929851277</v>
      </c>
      <c r="L5" s="266">
        <v>18.852753877974191</v>
      </c>
      <c r="M5" s="266">
        <v>23.611777040842732</v>
      </c>
      <c r="N5" s="266">
        <v>10.174088924034955</v>
      </c>
      <c r="O5" s="266">
        <v>33.943239177217286</v>
      </c>
      <c r="P5" s="266">
        <v>20.432254828243579</v>
      </c>
      <c r="Q5" s="266">
        <v>-21.760518250982422</v>
      </c>
      <c r="R5" s="345"/>
      <c r="S5" s="345"/>
      <c r="T5" s="345"/>
      <c r="U5" s="345"/>
    </row>
    <row r="6" spans="1:21" ht="14.45" customHeight="1" x14ac:dyDescent="0.25">
      <c r="A6" s="503"/>
      <c r="B6" s="258" t="s">
        <v>267</v>
      </c>
      <c r="C6" s="267">
        <v>34.47235306107666</v>
      </c>
      <c r="D6" s="268">
        <v>-13.241146188572486</v>
      </c>
      <c r="E6" s="268">
        <v>25.854419634396827</v>
      </c>
      <c r="F6" s="268">
        <v>19.612323911913627</v>
      </c>
      <c r="G6" s="268">
        <v>-25.034025819311779</v>
      </c>
      <c r="H6" s="268">
        <v>47.67</v>
      </c>
      <c r="I6" s="268">
        <v>29.412152997626592</v>
      </c>
      <c r="J6" s="268">
        <v>16.724221315653303</v>
      </c>
      <c r="K6" s="268">
        <v>28.698906450425259</v>
      </c>
      <c r="L6" s="268">
        <v>27.394876544446056</v>
      </c>
      <c r="M6" s="268">
        <v>46.441352505498486</v>
      </c>
      <c r="N6" s="268">
        <v>26.395859567391526</v>
      </c>
      <c r="O6" s="268">
        <v>28.012342303604729</v>
      </c>
      <c r="P6" s="268">
        <v>23.699979703975728</v>
      </c>
      <c r="Q6" s="268">
        <v>10.909429955607294</v>
      </c>
      <c r="R6" s="345"/>
      <c r="S6" s="345"/>
      <c r="T6" s="345"/>
      <c r="U6" s="345"/>
    </row>
    <row r="7" spans="1:21" ht="14.45" customHeight="1" x14ac:dyDescent="0.25">
      <c r="A7" s="504" t="s">
        <v>373</v>
      </c>
      <c r="B7" s="259" t="s">
        <v>266</v>
      </c>
      <c r="C7" s="265">
        <v>9.1583682832508799</v>
      </c>
      <c r="D7" s="266">
        <v>15.789982769453633</v>
      </c>
      <c r="E7" s="266">
        <v>3.2825229504652409</v>
      </c>
      <c r="F7" s="266">
        <v>-1.298366663892683</v>
      </c>
      <c r="G7" s="266">
        <v>-10.198843845945396</v>
      </c>
      <c r="H7" s="266">
        <v>27.96</v>
      </c>
      <c r="I7" s="266">
        <v>39.354735633853274</v>
      </c>
      <c r="J7" s="266">
        <v>29.382067701028802</v>
      </c>
      <c r="K7" s="266">
        <v>14.046166800998876</v>
      </c>
      <c r="L7" s="266">
        <v>14.309135664325655</v>
      </c>
      <c r="M7" s="266">
        <v>22.588052689709702</v>
      </c>
      <c r="N7" s="266">
        <v>3.2037612034111191</v>
      </c>
      <c r="O7" s="266">
        <v>27.710063002866267</v>
      </c>
      <c r="P7" s="266">
        <v>17.613251282512206</v>
      </c>
      <c r="Q7" s="266">
        <v>-1.0894371942285055</v>
      </c>
      <c r="R7" s="345"/>
      <c r="S7" s="345"/>
      <c r="T7" s="345"/>
      <c r="U7" s="345"/>
    </row>
    <row r="8" spans="1:21" ht="14.45" customHeight="1" x14ac:dyDescent="0.25">
      <c r="A8" s="503"/>
      <c r="B8" s="258" t="s">
        <v>267</v>
      </c>
      <c r="C8" s="267">
        <v>11.72667735168589</v>
      </c>
      <c r="D8" s="268">
        <v>-2.440840353443896</v>
      </c>
      <c r="E8" s="268">
        <v>3.1882048004735513</v>
      </c>
      <c r="F8" s="268">
        <v>7.5073292626592458</v>
      </c>
      <c r="G8" s="268">
        <v>-9.5823933203742939E-2</v>
      </c>
      <c r="H8" s="268">
        <v>37.97</v>
      </c>
      <c r="I8" s="268">
        <v>17.440306959263786</v>
      </c>
      <c r="J8" s="268">
        <v>21.853366174424664</v>
      </c>
      <c r="K8" s="268">
        <v>33.440138860497875</v>
      </c>
      <c r="L8" s="268">
        <v>12.843203900952489</v>
      </c>
      <c r="M8" s="268">
        <v>50.111087282266112</v>
      </c>
      <c r="N8" s="268">
        <v>16.390419839775724</v>
      </c>
      <c r="O8" s="268">
        <v>18.734032142152635</v>
      </c>
      <c r="P8" s="268">
        <v>24.263495038365164</v>
      </c>
      <c r="Q8" s="268">
        <v>9.8302941809823494</v>
      </c>
      <c r="R8" s="345"/>
      <c r="S8" s="345"/>
      <c r="T8" s="345"/>
      <c r="U8" s="345"/>
    </row>
    <row r="9" spans="1:21" ht="14.45" customHeight="1" x14ac:dyDescent="0.25">
      <c r="A9" s="504" t="s">
        <v>374</v>
      </c>
      <c r="B9" s="259" t="s">
        <v>266</v>
      </c>
      <c r="C9" s="265">
        <v>7.5224086987009295</v>
      </c>
      <c r="D9" s="266">
        <v>14.998060186028278</v>
      </c>
      <c r="E9" s="266">
        <v>2.901790218798725</v>
      </c>
      <c r="F9" s="266">
        <v>1.2550854140211025</v>
      </c>
      <c r="G9" s="266">
        <v>-16.384276352223488</v>
      </c>
      <c r="H9" s="266">
        <v>29.37</v>
      </c>
      <c r="I9" s="266">
        <v>27.613883690983961</v>
      </c>
      <c r="J9" s="266">
        <v>16.723350704516349</v>
      </c>
      <c r="K9" s="266">
        <v>14.046166800998876</v>
      </c>
      <c r="L9" s="266">
        <v>10.694947361419093</v>
      </c>
      <c r="M9" s="266">
        <v>11.941696746285917</v>
      </c>
      <c r="N9" s="266">
        <v>1.243931062285796</v>
      </c>
      <c r="O9" s="266">
        <v>19.567680029584103</v>
      </c>
      <c r="P9" s="266">
        <v>15.069470881610435</v>
      </c>
      <c r="Q9" s="266">
        <v>3.8385468248771488</v>
      </c>
      <c r="R9" s="345"/>
      <c r="S9" s="345"/>
      <c r="T9" s="345"/>
      <c r="U9" s="345"/>
    </row>
    <row r="10" spans="1:21" ht="14.45" customHeight="1" x14ac:dyDescent="0.25">
      <c r="A10" s="503"/>
      <c r="B10" s="258" t="s">
        <v>267</v>
      </c>
      <c r="C10" s="267">
        <v>7.6501246578261188</v>
      </c>
      <c r="D10" s="268">
        <v>-3.2865976032535063</v>
      </c>
      <c r="E10" s="268">
        <v>-6.8214713995727738</v>
      </c>
      <c r="F10" s="268">
        <v>-1.3239436697887617</v>
      </c>
      <c r="G10" s="268">
        <v>-16.374326891408884</v>
      </c>
      <c r="H10" s="268">
        <v>30.37</v>
      </c>
      <c r="I10" s="268">
        <v>12.953235074040752</v>
      </c>
      <c r="J10" s="268">
        <v>9.0187914433845613</v>
      </c>
      <c r="K10" s="268">
        <v>33.440138860497875</v>
      </c>
      <c r="L10" s="268">
        <v>9.0805699515013742</v>
      </c>
      <c r="M10" s="268">
        <v>39.86877466100939</v>
      </c>
      <c r="N10" s="268">
        <v>7.1981091039819276</v>
      </c>
      <c r="O10" s="268">
        <v>22.251438492372341</v>
      </c>
      <c r="P10" s="268">
        <v>24.263495038365164</v>
      </c>
      <c r="Q10" s="268">
        <v>9.8302941809823494</v>
      </c>
      <c r="R10" s="345"/>
      <c r="S10" s="345"/>
      <c r="T10" s="345"/>
      <c r="U10" s="345"/>
    </row>
    <row r="11" spans="1:21" ht="14.45" customHeight="1" x14ac:dyDescent="0.25">
      <c r="A11" s="504" t="s">
        <v>375</v>
      </c>
      <c r="B11" s="259" t="s">
        <v>266</v>
      </c>
      <c r="C11" s="265">
        <v>11.26565062582744</v>
      </c>
      <c r="D11" s="266">
        <v>2.5053178649042573</v>
      </c>
      <c r="E11" s="266">
        <v>-3.7364934998801971</v>
      </c>
      <c r="F11" s="266">
        <v>-8.088349297141054</v>
      </c>
      <c r="G11" s="266">
        <v>-9.2362221862022142</v>
      </c>
      <c r="H11" s="266">
        <v>21.36</v>
      </c>
      <c r="I11" s="266">
        <v>13.312659609980692</v>
      </c>
      <c r="J11" s="266">
        <v>-4.1480325456438649</v>
      </c>
      <c r="K11" s="266">
        <v>11.10840207488371</v>
      </c>
      <c r="L11" s="266">
        <v>13.552743953789818</v>
      </c>
      <c r="M11" s="266">
        <v>-12.567157134435273</v>
      </c>
      <c r="N11" s="266">
        <v>22.602938813083373</v>
      </c>
      <c r="O11" s="266">
        <v>28.250756424845928</v>
      </c>
      <c r="P11" s="266">
        <v>10.856650437813073</v>
      </c>
      <c r="Q11" s="266">
        <v>9.124777980706412</v>
      </c>
      <c r="R11" s="345"/>
      <c r="S11" s="345"/>
      <c r="T11" s="345"/>
      <c r="U11" s="345"/>
    </row>
    <row r="12" spans="1:21" ht="14.45" customHeight="1" x14ac:dyDescent="0.25">
      <c r="A12" s="503"/>
      <c r="B12" s="258" t="s">
        <v>267</v>
      </c>
      <c r="C12" s="267">
        <v>21.660431646744975</v>
      </c>
      <c r="D12" s="268">
        <v>18.749968938392044</v>
      </c>
      <c r="E12" s="268">
        <v>-2.5924685233470726</v>
      </c>
      <c r="F12" s="268">
        <v>-13.834236151698503</v>
      </c>
      <c r="G12" s="268">
        <v>-3.9523898830156945</v>
      </c>
      <c r="H12" s="268">
        <v>7.6</v>
      </c>
      <c r="I12" s="268">
        <v>-2.2478612193543146</v>
      </c>
      <c r="J12" s="268">
        <v>15.575846023212844</v>
      </c>
      <c r="K12" s="268">
        <v>10.790194540752122</v>
      </c>
      <c r="L12" s="268">
        <v>19.285483134496069</v>
      </c>
      <c r="M12" s="268">
        <v>15.178103479984268</v>
      </c>
      <c r="N12" s="268">
        <v>17.396286496898373</v>
      </c>
      <c r="O12" s="268">
        <v>22.414996115315429</v>
      </c>
      <c r="P12" s="268">
        <v>19.013876776176193</v>
      </c>
      <c r="Q12" s="268">
        <v>16.043583044529186</v>
      </c>
      <c r="R12" s="345"/>
      <c r="S12" s="345"/>
      <c r="T12" s="345"/>
      <c r="U12" s="345"/>
    </row>
    <row r="13" spans="1:21" ht="14.45" customHeight="1" x14ac:dyDescent="0.25">
      <c r="A13" s="504" t="s">
        <v>376</v>
      </c>
      <c r="B13" s="259" t="s">
        <v>266</v>
      </c>
      <c r="C13" s="265">
        <v>-5.7510862033068628</v>
      </c>
      <c r="D13" s="266">
        <v>-16.922402306111401</v>
      </c>
      <c r="E13" s="266">
        <v>0.91917046604678987</v>
      </c>
      <c r="F13" s="266">
        <v>-4.5564627226362138</v>
      </c>
      <c r="G13" s="266">
        <v>7.225084012727522</v>
      </c>
      <c r="H13" s="266">
        <v>8.6300000000000008</v>
      </c>
      <c r="I13" s="266">
        <v>18.799461727082708</v>
      </c>
      <c r="J13" s="266">
        <v>1.2435802554116027</v>
      </c>
      <c r="K13" s="266">
        <v>6.6415784829412203</v>
      </c>
      <c r="L13" s="266">
        <v>2.39291795056665</v>
      </c>
      <c r="M13" s="266">
        <v>-3.1083762409572486</v>
      </c>
      <c r="N13" s="266">
        <v>27.973748520449234</v>
      </c>
      <c r="O13" s="266">
        <v>28.310866404953849</v>
      </c>
      <c r="P13" s="266">
        <v>17.262152888985813</v>
      </c>
      <c r="Q13" s="266">
        <v>-3.6989411250004807</v>
      </c>
      <c r="R13" s="345"/>
      <c r="S13" s="345"/>
      <c r="T13" s="345"/>
      <c r="U13" s="345"/>
    </row>
    <row r="14" spans="1:21" ht="14.45" customHeight="1" x14ac:dyDescent="0.25">
      <c r="A14" s="503"/>
      <c r="B14" s="258" t="s">
        <v>267</v>
      </c>
      <c r="C14" s="267">
        <v>0.55401755000233788</v>
      </c>
      <c r="D14" s="268">
        <v>-2.5840504229493604</v>
      </c>
      <c r="E14" s="268">
        <v>7.4109096150848757</v>
      </c>
      <c r="F14" s="268">
        <v>-1.7421853599264168</v>
      </c>
      <c r="G14" s="268">
        <v>11.426387729212518</v>
      </c>
      <c r="H14" s="268">
        <v>10.87</v>
      </c>
      <c r="I14" s="268">
        <v>4.48371645527439</v>
      </c>
      <c r="J14" s="268">
        <v>16.984346520547493</v>
      </c>
      <c r="K14" s="268">
        <v>-1.7576782882315314</v>
      </c>
      <c r="L14" s="268">
        <v>7.3922642590090142</v>
      </c>
      <c r="M14" s="268">
        <v>19.302034973973207</v>
      </c>
      <c r="N14" s="268">
        <v>26.625494864803485</v>
      </c>
      <c r="O14" s="268">
        <v>27.48993777304819</v>
      </c>
      <c r="P14" s="268">
        <v>16.463000850993488</v>
      </c>
      <c r="Q14" s="268">
        <v>9.8302941809823494</v>
      </c>
      <c r="R14" s="345"/>
      <c r="S14" s="345"/>
      <c r="T14" s="345"/>
      <c r="U14" s="345"/>
    </row>
    <row r="15" spans="1:21" ht="14.45" customHeight="1" x14ac:dyDescent="0.25">
      <c r="A15" s="504" t="s">
        <v>377</v>
      </c>
      <c r="B15" s="259" t="s">
        <v>266</v>
      </c>
      <c r="C15" s="265">
        <v>-5.7510862033068628</v>
      </c>
      <c r="D15" s="266">
        <v>-15.391933438861006</v>
      </c>
      <c r="E15" s="266">
        <v>-14.122363698751872</v>
      </c>
      <c r="F15" s="266">
        <v>-0.64660572678964101</v>
      </c>
      <c r="G15" s="266">
        <v>-5.0108555669434001</v>
      </c>
      <c r="H15" s="266">
        <v>7.35</v>
      </c>
      <c r="I15" s="266">
        <v>15.560544889014588</v>
      </c>
      <c r="J15" s="266">
        <v>-1.5660587389100593</v>
      </c>
      <c r="K15" s="266">
        <v>-1.5903572811151641</v>
      </c>
      <c r="L15" s="266">
        <v>2.6435671303319346</v>
      </c>
      <c r="M15" s="266">
        <v>-5.3355990534766562</v>
      </c>
      <c r="N15" s="266">
        <v>23.236739585054295</v>
      </c>
      <c r="O15" s="266">
        <v>27.468220589487061</v>
      </c>
      <c r="P15" s="266">
        <v>10.474041705695111</v>
      </c>
      <c r="Q15" s="266">
        <v>2.0040535560833241</v>
      </c>
      <c r="R15" s="345"/>
      <c r="S15" s="345"/>
      <c r="T15" s="345"/>
      <c r="U15" s="345"/>
    </row>
    <row r="16" spans="1:21" ht="14.45" customHeight="1" x14ac:dyDescent="0.25">
      <c r="A16" s="503"/>
      <c r="B16" s="258" t="s">
        <v>267</v>
      </c>
      <c r="C16" s="267">
        <v>-4.3725142710938147</v>
      </c>
      <c r="D16" s="268">
        <v>4.4893681788093147</v>
      </c>
      <c r="E16" s="268">
        <v>-7.3016091189289192</v>
      </c>
      <c r="F16" s="268">
        <v>-2.8547614117843434</v>
      </c>
      <c r="G16" s="268">
        <v>-7.3972644112787957</v>
      </c>
      <c r="H16" s="268">
        <v>3.04</v>
      </c>
      <c r="I16" s="268">
        <v>4.072033432372093</v>
      </c>
      <c r="J16" s="268">
        <v>17.669262961942287</v>
      </c>
      <c r="K16" s="268">
        <v>-1.7576782882315314</v>
      </c>
      <c r="L16" s="268">
        <v>8.166576212617823</v>
      </c>
      <c r="M16" s="268">
        <v>11.604937027275437</v>
      </c>
      <c r="N16" s="268">
        <v>23.257506295676617</v>
      </c>
      <c r="O16" s="268">
        <v>29.798962851365335</v>
      </c>
      <c r="P16" s="268">
        <v>16.463000850993488</v>
      </c>
      <c r="Q16" s="268">
        <v>9.8302941809823494</v>
      </c>
      <c r="R16" s="345"/>
      <c r="S16" s="345"/>
      <c r="T16" s="345"/>
      <c r="U16" s="345"/>
    </row>
    <row r="17" spans="1:21" ht="14.45" customHeight="1" x14ac:dyDescent="0.25">
      <c r="A17" s="502" t="s">
        <v>378</v>
      </c>
      <c r="B17" s="259" t="s">
        <v>266</v>
      </c>
      <c r="C17" s="265">
        <v>11.14048715175473</v>
      </c>
      <c r="D17" s="266">
        <v>-2.0917464599696962</v>
      </c>
      <c r="E17" s="266">
        <v>0.59717566993364324</v>
      </c>
      <c r="F17" s="266">
        <v>-2.8644509623206176</v>
      </c>
      <c r="G17" s="266">
        <v>-4.847970545244725</v>
      </c>
      <c r="H17" s="266">
        <v>-2.5</v>
      </c>
      <c r="I17" s="266">
        <v>-5.5898811555841847</v>
      </c>
      <c r="J17" s="266">
        <v>0</v>
      </c>
      <c r="K17" s="266">
        <v>13.792185373536359</v>
      </c>
      <c r="L17" s="266">
        <v>7.9504726908357179</v>
      </c>
      <c r="M17" s="266">
        <v>1.0505228297639753</v>
      </c>
      <c r="N17" s="266">
        <v>4.8317601155357623</v>
      </c>
      <c r="O17" s="266">
        <v>13.767952507045578</v>
      </c>
      <c r="P17" s="266">
        <v>20.841316845586775</v>
      </c>
      <c r="Q17" s="266">
        <v>28.581951837984832</v>
      </c>
      <c r="R17" s="345"/>
      <c r="S17" s="345"/>
      <c r="T17" s="345"/>
      <c r="U17" s="345"/>
    </row>
    <row r="18" spans="1:21" ht="14.45" customHeight="1" x14ac:dyDescent="0.25">
      <c r="A18" s="503"/>
      <c r="B18" s="258" t="s">
        <v>267</v>
      </c>
      <c r="C18" s="267">
        <v>-1.4588893006310997</v>
      </c>
      <c r="D18" s="268">
        <v>0</v>
      </c>
      <c r="E18" s="268">
        <v>14.295745774151724</v>
      </c>
      <c r="F18" s="268">
        <v>-8.9988828338841245</v>
      </c>
      <c r="G18" s="268">
        <v>-3.0124399101404209</v>
      </c>
      <c r="H18" s="268">
        <v>-5.33</v>
      </c>
      <c r="I18" s="268">
        <v>-4.7060997101692692</v>
      </c>
      <c r="J18" s="268">
        <v>0.76216413590601695</v>
      </c>
      <c r="K18" s="268">
        <v>13.792185373536359</v>
      </c>
      <c r="L18" s="268">
        <v>20.714450950076941</v>
      </c>
      <c r="M18" s="268">
        <v>-12.920971572102115</v>
      </c>
      <c r="N18" s="268">
        <v>7.5886334939460038</v>
      </c>
      <c r="O18" s="268">
        <v>14.735051821537928</v>
      </c>
      <c r="P18" s="268">
        <v>-4.8147913200477905</v>
      </c>
      <c r="Q18" s="268">
        <v>31.492110741632814</v>
      </c>
      <c r="R18" s="345"/>
      <c r="S18" s="345"/>
      <c r="T18" s="345"/>
      <c r="U18" s="345"/>
    </row>
    <row r="19" spans="1:21" ht="14.45" customHeight="1" x14ac:dyDescent="0.25">
      <c r="A19" s="502" t="s">
        <v>379</v>
      </c>
      <c r="B19" s="259" t="s">
        <v>266</v>
      </c>
      <c r="C19" s="265">
        <v>14.839216943669925</v>
      </c>
      <c r="D19" s="266">
        <v>9.8594432839583241</v>
      </c>
      <c r="E19" s="266">
        <v>2.7132228229483224</v>
      </c>
      <c r="F19" s="266">
        <v>10.514463221570759</v>
      </c>
      <c r="G19" s="266">
        <v>11.139260463055026</v>
      </c>
      <c r="H19" s="266">
        <v>1.47</v>
      </c>
      <c r="I19" s="266">
        <v>-2.2457873707382423</v>
      </c>
      <c r="J19" s="266">
        <v>0</v>
      </c>
      <c r="K19" s="266">
        <v>12.361823161141437</v>
      </c>
      <c r="L19" s="266">
        <v>6.7746715693911508</v>
      </c>
      <c r="M19" s="266">
        <v>0.88280890090660735</v>
      </c>
      <c r="N19" s="266">
        <v>3.800533184283021</v>
      </c>
      <c r="O19" s="266">
        <v>13.918548895218629</v>
      </c>
      <c r="P19" s="266">
        <v>22.742487188573762</v>
      </c>
      <c r="Q19" s="266">
        <v>32.602697602193466</v>
      </c>
      <c r="R19" s="345"/>
      <c r="S19" s="345"/>
      <c r="T19" s="345"/>
      <c r="U19" s="345"/>
    </row>
    <row r="20" spans="1:21" ht="14.45" customHeight="1" x14ac:dyDescent="0.25">
      <c r="A20" s="503"/>
      <c r="B20" s="258" t="s">
        <v>267</v>
      </c>
      <c r="C20" s="267">
        <v>3.1077400829984718</v>
      </c>
      <c r="D20" s="268">
        <v>13.904981026781975</v>
      </c>
      <c r="E20" s="268">
        <v>13.623552970455355</v>
      </c>
      <c r="F20" s="268">
        <v>7.6407698413241123</v>
      </c>
      <c r="G20" s="268">
        <v>0</v>
      </c>
      <c r="H20" s="268">
        <v>-2.65</v>
      </c>
      <c r="I20" s="268">
        <v>-4.4915747414764846</v>
      </c>
      <c r="J20" s="268">
        <v>1.5624788271381567</v>
      </c>
      <c r="K20" s="268">
        <v>12.361823161141437</v>
      </c>
      <c r="L20" s="268">
        <v>17.650975908488093</v>
      </c>
      <c r="M20" s="268">
        <v>-10.858163562971571</v>
      </c>
      <c r="N20" s="268">
        <v>6.7684784408841576</v>
      </c>
      <c r="O20" s="268">
        <v>14.862046687541044</v>
      </c>
      <c r="P20" s="268">
        <v>-3.7234531312963792</v>
      </c>
      <c r="Q20" s="268">
        <v>27.976583058796123</v>
      </c>
      <c r="R20" s="345"/>
      <c r="S20" s="345"/>
      <c r="T20" s="345"/>
      <c r="U20" s="345"/>
    </row>
    <row r="21" spans="1:21" ht="14.45" customHeight="1" x14ac:dyDescent="0.25">
      <c r="A21" s="502" t="s">
        <v>380</v>
      </c>
      <c r="B21" s="259" t="s">
        <v>266</v>
      </c>
      <c r="C21" s="265">
        <v>24.226279213333257</v>
      </c>
      <c r="D21" s="266">
        <v>11.640103750352063</v>
      </c>
      <c r="E21" s="266">
        <v>2.9784279675226952</v>
      </c>
      <c r="F21" s="266">
        <v>13.408195479671051</v>
      </c>
      <c r="G21" s="266">
        <v>12.34437809153232</v>
      </c>
      <c r="H21" s="266">
        <v>1.53</v>
      </c>
      <c r="I21" s="266">
        <v>0</v>
      </c>
      <c r="J21" s="266">
        <v>0</v>
      </c>
      <c r="K21" s="266">
        <v>12.361823161141437</v>
      </c>
      <c r="L21" s="266">
        <v>19.423262478941663</v>
      </c>
      <c r="M21" s="266">
        <v>3.1166852992709897</v>
      </c>
      <c r="N21" s="266">
        <v>3.800533184283021</v>
      </c>
      <c r="O21" s="266">
        <v>15.359518065379319</v>
      </c>
      <c r="P21" s="266">
        <v>22.742487188573762</v>
      </c>
      <c r="Q21" s="266">
        <v>32.602697602193466</v>
      </c>
      <c r="R21" s="345"/>
      <c r="S21" s="345"/>
      <c r="T21" s="345"/>
      <c r="U21" s="345"/>
    </row>
    <row r="22" spans="1:21" ht="14.45" customHeight="1" x14ac:dyDescent="0.25">
      <c r="A22" s="503"/>
      <c r="B22" s="258" t="s">
        <v>267</v>
      </c>
      <c r="C22" s="267">
        <v>24.226279213333257</v>
      </c>
      <c r="D22" s="268">
        <v>16.516877807070721</v>
      </c>
      <c r="E22" s="268">
        <v>14.955193079254137</v>
      </c>
      <c r="F22" s="268">
        <v>8.0249032777430198</v>
      </c>
      <c r="G22" s="268">
        <v>0</v>
      </c>
      <c r="H22" s="268">
        <v>-2.77</v>
      </c>
      <c r="I22" s="268">
        <v>0</v>
      </c>
      <c r="J22" s="268">
        <v>-0.47759404829177743</v>
      </c>
      <c r="K22" s="268">
        <v>12.361823161141437</v>
      </c>
      <c r="L22" s="268">
        <v>19.423262478941663</v>
      </c>
      <c r="M22" s="268">
        <v>-9.139743796177628</v>
      </c>
      <c r="N22" s="268">
        <v>11.859722358134984</v>
      </c>
      <c r="O22" s="268">
        <v>16.400694950621997</v>
      </c>
      <c r="P22" s="268">
        <v>-3.7234531312963792</v>
      </c>
      <c r="Q22" s="268">
        <v>28.640477441264473</v>
      </c>
      <c r="R22" s="345"/>
      <c r="S22" s="345"/>
      <c r="T22" s="345"/>
      <c r="U22" s="345"/>
    </row>
    <row r="23" spans="1:21" ht="14.45" customHeight="1" x14ac:dyDescent="0.25">
      <c r="A23" s="504" t="s">
        <v>381</v>
      </c>
      <c r="B23" s="259" t="s">
        <v>266</v>
      </c>
      <c r="C23" s="265">
        <v>43.921485011402041</v>
      </c>
      <c r="D23" s="266">
        <v>26.923233726913104</v>
      </c>
      <c r="E23" s="266">
        <v>29.869443383236931</v>
      </c>
      <c r="F23" s="266">
        <v>3.8497258261155292</v>
      </c>
      <c r="G23" s="266">
        <v>20.897148116275083</v>
      </c>
      <c r="H23" s="266">
        <v>37.21</v>
      </c>
      <c r="I23" s="266">
        <v>28.606615475966198</v>
      </c>
      <c r="J23" s="266">
        <v>28.66566503051294</v>
      </c>
      <c r="K23" s="266">
        <v>8.4545364739175284</v>
      </c>
      <c r="L23" s="266">
        <v>11.849445834210391</v>
      </c>
      <c r="M23" s="266">
        <v>1.445188367854763</v>
      </c>
      <c r="N23" s="266">
        <v>-13.210471168781929</v>
      </c>
      <c r="O23" s="266">
        <v>11.128881629934012</v>
      </c>
      <c r="P23" s="266">
        <v>-14.955972340424244</v>
      </c>
      <c r="Q23" s="266">
        <v>-12.632897626638243</v>
      </c>
      <c r="R23" s="345"/>
      <c r="S23" s="345"/>
      <c r="T23" s="345"/>
      <c r="U23" s="345"/>
    </row>
    <row r="24" spans="1:21" ht="14.45" customHeight="1" x14ac:dyDescent="0.25">
      <c r="A24" s="503"/>
      <c r="B24" s="258" t="s">
        <v>267</v>
      </c>
      <c r="C24" s="267">
        <v>50.54614957190514</v>
      </c>
      <c r="D24" s="268">
        <v>11.296263461549295</v>
      </c>
      <c r="E24" s="268">
        <v>23.60940300420868</v>
      </c>
      <c r="F24" s="268">
        <v>12.648501823450468</v>
      </c>
      <c r="G24" s="268">
        <v>17.930399315443697</v>
      </c>
      <c r="H24" s="268">
        <v>25.88</v>
      </c>
      <c r="I24" s="268">
        <v>25.671584613277144</v>
      </c>
      <c r="J24" s="268">
        <v>4.8491322550377314</v>
      </c>
      <c r="K24" s="268">
        <v>28.546419406876002</v>
      </c>
      <c r="L24" s="268">
        <v>17.113872365519434</v>
      </c>
      <c r="M24" s="268">
        <v>1.445188367854763</v>
      </c>
      <c r="N24" s="268">
        <v>1.6991667200916325</v>
      </c>
      <c r="O24" s="268">
        <v>11.128881629934012</v>
      </c>
      <c r="P24" s="268">
        <v>3.5413066789828593</v>
      </c>
      <c r="Q24" s="268">
        <v>-2.4973730244763006</v>
      </c>
      <c r="R24" s="345"/>
      <c r="S24" s="345"/>
      <c r="T24" s="345"/>
      <c r="U24" s="345"/>
    </row>
    <row r="25" spans="1:21" ht="14.45" customHeight="1" x14ac:dyDescent="0.25">
      <c r="A25" s="504" t="s">
        <v>382</v>
      </c>
      <c r="B25" s="259" t="s">
        <v>266</v>
      </c>
      <c r="C25" s="265">
        <v>19.144633508237199</v>
      </c>
      <c r="D25" s="266">
        <v>40.084117771184239</v>
      </c>
      <c r="E25" s="266">
        <v>7.345063632742967</v>
      </c>
      <c r="F25" s="266">
        <v>5.996290239103276</v>
      </c>
      <c r="G25" s="266">
        <v>18.717245426581158</v>
      </c>
      <c r="H25" s="266">
        <v>33.31</v>
      </c>
      <c r="I25" s="266">
        <v>12.143954832439018</v>
      </c>
      <c r="J25" s="266">
        <v>29.755440727299526</v>
      </c>
      <c r="K25" s="266">
        <v>-6.2538563031811716</v>
      </c>
      <c r="L25" s="266">
        <v>-1.0413592870796471</v>
      </c>
      <c r="M25" s="266">
        <v>-4.2540256220521719</v>
      </c>
      <c r="N25" s="266">
        <v>-22.676626823243414</v>
      </c>
      <c r="O25" s="266">
        <v>13.246370657502979</v>
      </c>
      <c r="P25" s="266">
        <v>-18.885586146428388</v>
      </c>
      <c r="Q25" s="266">
        <v>-14.781394510402075</v>
      </c>
      <c r="R25" s="345"/>
      <c r="S25" s="345"/>
      <c r="T25" s="345"/>
      <c r="U25" s="345"/>
    </row>
    <row r="26" spans="1:21" ht="14.45" customHeight="1" x14ac:dyDescent="0.25">
      <c r="A26" s="503"/>
      <c r="B26" s="258" t="s">
        <v>267</v>
      </c>
      <c r="C26" s="267">
        <v>12.363726795218579</v>
      </c>
      <c r="D26" s="268">
        <v>20.43965600288529</v>
      </c>
      <c r="E26" s="268">
        <v>-2.751427893634947</v>
      </c>
      <c r="F26" s="268">
        <v>5.8306223227748148</v>
      </c>
      <c r="G26" s="268">
        <v>-2.3179041041626185</v>
      </c>
      <c r="H26" s="268">
        <v>18.86</v>
      </c>
      <c r="I26" s="268">
        <v>-4.5319344647028519</v>
      </c>
      <c r="J26" s="268">
        <v>-0.51882195412584764</v>
      </c>
      <c r="K26" s="268">
        <v>-0.77322437653652898</v>
      </c>
      <c r="L26" s="268">
        <v>-6.2099952148856108</v>
      </c>
      <c r="M26" s="268">
        <v>-12.679969461001994</v>
      </c>
      <c r="N26" s="268">
        <v>-15.883558368561804</v>
      </c>
      <c r="O26" s="268">
        <v>12.671388246686021</v>
      </c>
      <c r="P26" s="268">
        <v>-1.6784498275560313</v>
      </c>
      <c r="Q26" s="268">
        <v>-17.479236546953125</v>
      </c>
      <c r="R26" s="345"/>
      <c r="S26" s="345"/>
      <c r="T26" s="345"/>
      <c r="U26" s="345"/>
    </row>
    <row r="27" spans="1:21" ht="14.45" customHeight="1" x14ac:dyDescent="0.25">
      <c r="A27" s="504" t="s">
        <v>383</v>
      </c>
      <c r="B27" s="259" t="s">
        <v>266</v>
      </c>
      <c r="C27" s="265">
        <v>12.47580223375205</v>
      </c>
      <c r="D27" s="266">
        <v>32.950172925044981</v>
      </c>
      <c r="E27" s="266">
        <v>-5.3786328336099043</v>
      </c>
      <c r="F27" s="266">
        <v>-3.2968377439424912</v>
      </c>
      <c r="G27" s="266">
        <v>3.3264698608817103</v>
      </c>
      <c r="H27" s="266">
        <v>25.93</v>
      </c>
      <c r="I27" s="266">
        <v>10.49019848213349</v>
      </c>
      <c r="J27" s="266">
        <v>16.460059296718335</v>
      </c>
      <c r="K27" s="266">
        <v>-7.8800636840077329</v>
      </c>
      <c r="L27" s="266">
        <v>-11.150117297676308</v>
      </c>
      <c r="M27" s="266">
        <v>-6.2904580580004232</v>
      </c>
      <c r="N27" s="266">
        <v>-26.044615392370282</v>
      </c>
      <c r="O27" s="266">
        <v>9.9782877022516345</v>
      </c>
      <c r="P27" s="266">
        <v>-18.885586146428388</v>
      </c>
      <c r="Q27" s="266">
        <v>-26.483312145543927</v>
      </c>
      <c r="R27" s="345"/>
      <c r="S27" s="345"/>
      <c r="T27" s="345"/>
      <c r="U27" s="345"/>
    </row>
    <row r="28" spans="1:21" ht="14.45" customHeight="1" x14ac:dyDescent="0.25">
      <c r="A28" s="503"/>
      <c r="B28" s="258" t="s">
        <v>267</v>
      </c>
      <c r="C28" s="267">
        <v>12.363726795218579</v>
      </c>
      <c r="D28" s="268">
        <v>20.43965600288529</v>
      </c>
      <c r="E28" s="268">
        <v>-2.751427893634947</v>
      </c>
      <c r="F28" s="268">
        <v>5.8306223227748148</v>
      </c>
      <c r="G28" s="268">
        <v>-2.3179041041626185</v>
      </c>
      <c r="H28" s="268">
        <v>18.86</v>
      </c>
      <c r="I28" s="268">
        <v>-4.5319344647028519</v>
      </c>
      <c r="J28" s="268">
        <v>-0.51882195412584764</v>
      </c>
      <c r="K28" s="268">
        <v>-0.77322437653652898</v>
      </c>
      <c r="L28" s="268">
        <v>-6.2099952148856108</v>
      </c>
      <c r="M28" s="268">
        <v>-12.679969461001994</v>
      </c>
      <c r="N28" s="268">
        <v>-15.883558368561804</v>
      </c>
      <c r="O28" s="268">
        <v>12.671388246686021</v>
      </c>
      <c r="P28" s="268">
        <v>-1.6784498275560313</v>
      </c>
      <c r="Q28" s="268">
        <v>-17.479236546953125</v>
      </c>
      <c r="R28" s="345"/>
      <c r="S28" s="345"/>
      <c r="T28" s="345"/>
      <c r="U28" s="345"/>
    </row>
    <row r="29" spans="1:21" ht="14.45" customHeight="1" x14ac:dyDescent="0.25">
      <c r="A29" s="505" t="s">
        <v>283</v>
      </c>
      <c r="B29" s="259" t="s">
        <v>266</v>
      </c>
      <c r="C29" s="269">
        <v>-5.6214678950041179</v>
      </c>
      <c r="D29" s="270">
        <v>-7.9036750988561852</v>
      </c>
      <c r="E29" s="270">
        <v>-4.161132377194134</v>
      </c>
      <c r="F29" s="270">
        <v>9.0149427010332772</v>
      </c>
      <c r="G29" s="270">
        <v>6.2312592058321483</v>
      </c>
      <c r="H29" s="270">
        <v>1.87</v>
      </c>
      <c r="I29" s="270">
        <v>6.9384609009325251</v>
      </c>
      <c r="J29" s="270">
        <v>-3.0630358656593493</v>
      </c>
      <c r="K29" s="270">
        <v>-14.389329343928644</v>
      </c>
      <c r="L29" s="270">
        <v>-15.450024418767896</v>
      </c>
      <c r="M29" s="270">
        <v>-8.2019081327156336</v>
      </c>
      <c r="N29" s="266">
        <v>-12.903212257464709</v>
      </c>
      <c r="O29" s="266">
        <v>-1.0388756107348929</v>
      </c>
      <c r="P29" s="266">
        <v>-8.1026563496892621</v>
      </c>
      <c r="Q29" s="266">
        <v>6.4598795370785922</v>
      </c>
      <c r="R29" s="345"/>
      <c r="S29" s="345"/>
      <c r="T29" s="345"/>
      <c r="U29" s="345"/>
    </row>
    <row r="30" spans="1:21" ht="14.45" customHeight="1" x14ac:dyDescent="0.25">
      <c r="A30" s="506"/>
      <c r="B30" s="258" t="s">
        <v>267</v>
      </c>
      <c r="C30" s="271">
        <v>2.83623529901348</v>
      </c>
      <c r="D30" s="268">
        <v>4.1834929199393924</v>
      </c>
      <c r="E30" s="268">
        <v>9.8134634319205016</v>
      </c>
      <c r="F30" s="268">
        <v>6.2312592058321483</v>
      </c>
      <c r="G30" s="268">
        <v>4.9982814218986631</v>
      </c>
      <c r="H30" s="268">
        <v>-0.54</v>
      </c>
      <c r="I30" s="268">
        <v>6.9384609009325251</v>
      </c>
      <c r="J30" s="268">
        <v>0.76216413590601695</v>
      </c>
      <c r="K30" s="268">
        <v>0</v>
      </c>
      <c r="L30" s="268">
        <v>-2.6860461595266734</v>
      </c>
      <c r="M30" s="268">
        <v>-8.3777095187997119</v>
      </c>
      <c r="N30" s="268">
        <v>-2.9283651152056525</v>
      </c>
      <c r="O30" s="268">
        <v>14.216818952404969</v>
      </c>
      <c r="P30" s="268">
        <v>-3.7420685930808042</v>
      </c>
      <c r="Q30" s="268">
        <v>21.237449905929449</v>
      </c>
      <c r="R30" s="345"/>
      <c r="S30" s="345"/>
      <c r="T30" s="345"/>
      <c r="U30" s="345"/>
    </row>
    <row r="31" spans="1:21" ht="14.45" customHeight="1" x14ac:dyDescent="0.25">
      <c r="A31" s="502" t="s">
        <v>284</v>
      </c>
      <c r="B31" s="259" t="s">
        <v>266</v>
      </c>
      <c r="C31" s="272">
        <v>-10.696372330516558</v>
      </c>
      <c r="D31" s="266">
        <v>-9.9638143819603187</v>
      </c>
      <c r="E31" s="266">
        <v>3.822814595031339</v>
      </c>
      <c r="F31" s="266">
        <v>2.409069195522509</v>
      </c>
      <c r="G31" s="266">
        <v>3.4902729224539479</v>
      </c>
      <c r="H31" s="266">
        <v>-2.46</v>
      </c>
      <c r="I31" s="266">
        <v>2.3522289364816809</v>
      </c>
      <c r="J31" s="266">
        <v>-10.264460037180456</v>
      </c>
      <c r="K31" s="266">
        <v>-10.456242538688862</v>
      </c>
      <c r="L31" s="266">
        <v>-19.916238022384594</v>
      </c>
      <c r="M31" s="266">
        <v>-13.264591870434712</v>
      </c>
      <c r="N31" s="266">
        <v>-5.6613133751949949</v>
      </c>
      <c r="O31" s="266">
        <v>4.2967092853643347</v>
      </c>
      <c r="P31" s="266">
        <v>-2.8321082724247599</v>
      </c>
      <c r="Q31" s="266">
        <v>-0.13113834288276394</v>
      </c>
      <c r="R31" s="345"/>
      <c r="S31" s="345"/>
      <c r="T31" s="345"/>
      <c r="U31" s="345"/>
    </row>
    <row r="32" spans="1:21" ht="14.45" customHeight="1" x14ac:dyDescent="0.25">
      <c r="A32" s="503"/>
      <c r="B32" s="258" t="s">
        <v>267</v>
      </c>
      <c r="C32" s="267">
        <v>-2.2932038949175335</v>
      </c>
      <c r="D32" s="268">
        <v>5.8362273788597347</v>
      </c>
      <c r="E32" s="268">
        <v>12.038259473558703</v>
      </c>
      <c r="F32" s="268">
        <v>5.3700817091254089</v>
      </c>
      <c r="G32" s="268">
        <v>3.7234199139984145</v>
      </c>
      <c r="H32" s="268">
        <v>1.78</v>
      </c>
      <c r="I32" s="268">
        <v>5.5577273081066361</v>
      </c>
      <c r="J32" s="268">
        <v>0.65538484960698395</v>
      </c>
      <c r="K32" s="268">
        <v>-0.54206912694218734</v>
      </c>
      <c r="L32" s="268">
        <v>-2.2888048621301347</v>
      </c>
      <c r="M32" s="268">
        <v>-18.45284218140759</v>
      </c>
      <c r="N32" s="268">
        <v>-3.1171886705285581</v>
      </c>
      <c r="O32" s="268">
        <v>9.0189567264592405</v>
      </c>
      <c r="P32" s="268">
        <v>-9.210033626446231</v>
      </c>
      <c r="Q32" s="268">
        <v>18.866670644111018</v>
      </c>
      <c r="R32" s="345"/>
      <c r="S32" s="345"/>
      <c r="T32" s="345"/>
      <c r="U32" s="345"/>
    </row>
    <row r="33" spans="1:21" ht="14.45" customHeight="1" x14ac:dyDescent="0.25">
      <c r="A33" s="502" t="s">
        <v>285</v>
      </c>
      <c r="B33" s="259" t="s">
        <v>266</v>
      </c>
      <c r="C33" s="272">
        <v>-10.49583039971381</v>
      </c>
      <c r="D33" s="266">
        <v>-10.555259577720555</v>
      </c>
      <c r="E33" s="266">
        <v>4.0015670163739223</v>
      </c>
      <c r="F33" s="266">
        <v>7.4136331961567841</v>
      </c>
      <c r="G33" s="266">
        <v>4.3768049502439306</v>
      </c>
      <c r="H33" s="266">
        <v>3.67</v>
      </c>
      <c r="I33" s="266">
        <v>2.829852051810442</v>
      </c>
      <c r="J33" s="266">
        <v>-6.865523343484174</v>
      </c>
      <c r="K33" s="266">
        <v>-15.012733476885199</v>
      </c>
      <c r="L33" s="266">
        <v>-21.809967627135897</v>
      </c>
      <c r="M33" s="266">
        <v>-18.716546694345286</v>
      </c>
      <c r="N33" s="266">
        <v>-4.8805399960731934</v>
      </c>
      <c r="O33" s="266">
        <v>10.115774369171369</v>
      </c>
      <c r="P33" s="266">
        <v>-2.8321082724247599</v>
      </c>
      <c r="Q33" s="266">
        <v>-0.13113834288276394</v>
      </c>
      <c r="R33" s="345"/>
      <c r="S33" s="345"/>
      <c r="T33" s="345"/>
      <c r="U33" s="345"/>
    </row>
    <row r="34" spans="1:21" ht="14.45" customHeight="1" x14ac:dyDescent="0.25">
      <c r="A34" s="503"/>
      <c r="B34" s="258" t="s">
        <v>267</v>
      </c>
      <c r="C34" s="267">
        <v>-4.5345794611282741E-2</v>
      </c>
      <c r="D34" s="268">
        <v>6.182661837819599</v>
      </c>
      <c r="E34" s="268">
        <v>12.60116096306483</v>
      </c>
      <c r="F34" s="268">
        <v>5.6313938202782516</v>
      </c>
      <c r="G34" s="268">
        <v>5.6530385153331064</v>
      </c>
      <c r="H34" s="268">
        <v>-0.24</v>
      </c>
      <c r="I34" s="268">
        <v>5.6583029342466</v>
      </c>
      <c r="J34" s="268">
        <v>-3.5941749966134036</v>
      </c>
      <c r="K34" s="268">
        <v>-5.1544413354299472</v>
      </c>
      <c r="L34" s="268">
        <v>-7.460699750492207</v>
      </c>
      <c r="M34" s="268">
        <v>-19.236311140497637</v>
      </c>
      <c r="N34" s="268">
        <v>-2.2916150279398098</v>
      </c>
      <c r="O34" s="268">
        <v>15.344112613249425</v>
      </c>
      <c r="P34" s="268">
        <v>-9.210033626446231</v>
      </c>
      <c r="Q34" s="268">
        <v>18.866670644111018</v>
      </c>
      <c r="R34" s="345"/>
      <c r="S34" s="345"/>
      <c r="T34" s="345"/>
      <c r="U34" s="345"/>
    </row>
    <row r="35" spans="1:21" ht="14.45" customHeight="1" x14ac:dyDescent="0.25">
      <c r="A35" s="502" t="s">
        <v>286</v>
      </c>
      <c r="B35" s="259" t="s">
        <v>266</v>
      </c>
      <c r="C35" s="265">
        <v>-5.5433597670698784</v>
      </c>
      <c r="D35" s="266">
        <v>2.9591932380467338</v>
      </c>
      <c r="E35" s="266">
        <v>5.993923525362276</v>
      </c>
      <c r="F35" s="266">
        <v>-6.7343448337444123</v>
      </c>
      <c r="G35" s="266">
        <v>-0.17487748536142433</v>
      </c>
      <c r="H35" s="266">
        <v>-3.62</v>
      </c>
      <c r="I35" s="266">
        <v>0</v>
      </c>
      <c r="J35" s="266">
        <v>-3.0630358656593493</v>
      </c>
      <c r="K35" s="266">
        <v>-0.63097579483791766</v>
      </c>
      <c r="L35" s="266">
        <v>-14.348652437103867</v>
      </c>
      <c r="M35" s="266">
        <v>0</v>
      </c>
      <c r="N35" s="266">
        <v>3.8153735799836261</v>
      </c>
      <c r="O35" s="266">
        <v>11.515824922050907</v>
      </c>
      <c r="P35" s="266">
        <v>-3.7420685930808042</v>
      </c>
      <c r="Q35" s="266">
        <v>4.3534664722570762</v>
      </c>
      <c r="R35" s="345"/>
      <c r="S35" s="345"/>
      <c r="T35" s="345"/>
      <c r="U35" s="345"/>
    </row>
    <row r="36" spans="1:21" ht="14.45" customHeight="1" x14ac:dyDescent="0.25">
      <c r="A36" s="503"/>
      <c r="B36" s="258" t="s">
        <v>267</v>
      </c>
      <c r="C36" s="267">
        <v>-0.63278007901625044</v>
      </c>
      <c r="D36" s="268">
        <v>0</v>
      </c>
      <c r="E36" s="268">
        <v>-3.4173271002593055</v>
      </c>
      <c r="F36" s="268">
        <v>0</v>
      </c>
      <c r="G36" s="268">
        <v>-1.232977783933485</v>
      </c>
      <c r="H36" s="268">
        <v>0</v>
      </c>
      <c r="I36" s="268">
        <v>0</v>
      </c>
      <c r="J36" s="268">
        <v>0</v>
      </c>
      <c r="K36" s="268">
        <v>-0.63097579483791766</v>
      </c>
      <c r="L36" s="268">
        <v>0</v>
      </c>
      <c r="M36" s="268">
        <v>11.780072185198605</v>
      </c>
      <c r="N36" s="268">
        <v>10.854096911759701</v>
      </c>
      <c r="O36" s="268">
        <v>16.557199335090132</v>
      </c>
      <c r="P36" s="268">
        <v>-11.623535131268023</v>
      </c>
      <c r="Q36" s="268">
        <v>21.480792724210719</v>
      </c>
      <c r="R36" s="345"/>
      <c r="S36" s="345"/>
      <c r="T36" s="345"/>
      <c r="U36" s="345"/>
    </row>
    <row r="37" spans="1:21" ht="14.45" customHeight="1" x14ac:dyDescent="0.25">
      <c r="A37" s="510" t="s">
        <v>287</v>
      </c>
      <c r="B37" s="259" t="s">
        <v>266</v>
      </c>
      <c r="C37" s="265">
        <v>5.1830330885534703</v>
      </c>
      <c r="D37" s="266">
        <v>1.4961394400215093</v>
      </c>
      <c r="E37" s="266">
        <v>8.6445417124512947</v>
      </c>
      <c r="F37" s="266">
        <v>-2.8938582026137181</v>
      </c>
      <c r="G37" s="266">
        <v>12.826119713504058</v>
      </c>
      <c r="H37" s="266">
        <v>-1.93</v>
      </c>
      <c r="I37" s="266">
        <v>1.7280304161878277</v>
      </c>
      <c r="J37" s="266">
        <v>1.5500808594909801</v>
      </c>
      <c r="K37" s="266">
        <v>0</v>
      </c>
      <c r="L37" s="266">
        <v>0</v>
      </c>
      <c r="M37" s="266">
        <v>-0.49859514260840287</v>
      </c>
      <c r="N37" s="266">
        <v>2.2823409662703695</v>
      </c>
      <c r="O37" s="266">
        <v>11.353622902100716</v>
      </c>
      <c r="P37" s="266">
        <v>0.4441804421335237</v>
      </c>
      <c r="Q37" s="266">
        <v>-1.2047862130086244</v>
      </c>
      <c r="R37" s="345"/>
      <c r="S37" s="345"/>
      <c r="T37" s="345"/>
      <c r="U37" s="345"/>
    </row>
    <row r="38" spans="1:21" ht="14.45" customHeight="1" x14ac:dyDescent="0.25">
      <c r="A38" s="506"/>
      <c r="B38" s="258" t="s">
        <v>267</v>
      </c>
      <c r="C38" s="267">
        <v>10.387129033811046</v>
      </c>
      <c r="D38" s="268">
        <v>3.3245617234243641</v>
      </c>
      <c r="E38" s="268">
        <v>14.750703504014965</v>
      </c>
      <c r="F38" s="268">
        <v>0.5991752353270009</v>
      </c>
      <c r="G38" s="268">
        <v>-0.56242865025041722</v>
      </c>
      <c r="H38" s="268">
        <v>1.18</v>
      </c>
      <c r="I38" s="268">
        <v>2.1223826557532286</v>
      </c>
      <c r="J38" s="268">
        <v>1.5500808594909801</v>
      </c>
      <c r="K38" s="268">
        <v>0</v>
      </c>
      <c r="L38" s="268">
        <v>0</v>
      </c>
      <c r="M38" s="268">
        <v>21.329168117739627</v>
      </c>
      <c r="N38" s="268">
        <v>6.3173887000583964</v>
      </c>
      <c r="O38" s="268">
        <v>11.353622902100716</v>
      </c>
      <c r="P38" s="268">
        <v>-6.129517425976144</v>
      </c>
      <c r="Q38" s="268">
        <v>4.8561244976889126</v>
      </c>
      <c r="R38" s="345"/>
      <c r="S38" s="345"/>
      <c r="T38" s="345"/>
      <c r="U38" s="345"/>
    </row>
    <row r="39" spans="1:21" ht="14.45" customHeight="1" x14ac:dyDescent="0.25">
      <c r="A39" s="502" t="s">
        <v>288</v>
      </c>
      <c r="B39" s="259" t="s">
        <v>266</v>
      </c>
      <c r="C39" s="265">
        <v>11.232725897383329</v>
      </c>
      <c r="D39" s="266">
        <v>3.2475512716929362</v>
      </c>
      <c r="E39" s="266">
        <v>6.4273506532491007</v>
      </c>
      <c r="F39" s="266">
        <v>-1.2123530568327396</v>
      </c>
      <c r="G39" s="266">
        <v>4.8050202952413832</v>
      </c>
      <c r="H39" s="266">
        <v>-0.49</v>
      </c>
      <c r="I39" s="266">
        <v>2.0156964058002562</v>
      </c>
      <c r="J39" s="266">
        <v>5.0809181785131923</v>
      </c>
      <c r="K39" s="266">
        <v>12.903892288083624</v>
      </c>
      <c r="L39" s="266">
        <v>10.876304339096944</v>
      </c>
      <c r="M39" s="266">
        <v>13.579610376823799</v>
      </c>
      <c r="N39" s="266">
        <v>2.2551589785854023</v>
      </c>
      <c r="O39" s="266">
        <v>11.559811985594315</v>
      </c>
      <c r="P39" s="266">
        <v>2.9636977468939962</v>
      </c>
      <c r="Q39" s="266">
        <v>3.3778754376607476</v>
      </c>
      <c r="R39" s="345"/>
      <c r="S39" s="345"/>
      <c r="T39" s="345"/>
      <c r="U39" s="345"/>
    </row>
    <row r="40" spans="1:21" ht="14.45" customHeight="1" x14ac:dyDescent="0.25">
      <c r="A40" s="503"/>
      <c r="B40" s="258" t="s">
        <v>267</v>
      </c>
      <c r="C40" s="271">
        <v>1.97029079047193</v>
      </c>
      <c r="D40" s="268">
        <v>-1.7064160290146857</v>
      </c>
      <c r="E40" s="268">
        <v>9.8515425570193873</v>
      </c>
      <c r="F40" s="268">
        <v>1.2123530568327396</v>
      </c>
      <c r="G40" s="268">
        <v>14.217922540562913</v>
      </c>
      <c r="H40" s="268">
        <v>1.85</v>
      </c>
      <c r="I40" s="268">
        <v>2.0156964058002562</v>
      </c>
      <c r="J40" s="268">
        <v>6.1167720467276778</v>
      </c>
      <c r="K40" s="268">
        <v>20.242706380262899</v>
      </c>
      <c r="L40" s="268">
        <v>13.84767198376678</v>
      </c>
      <c r="M40" s="268">
        <v>6.480149253035755</v>
      </c>
      <c r="N40" s="268">
        <v>2.2551589785854023</v>
      </c>
      <c r="O40" s="268">
        <v>16.683391476654528</v>
      </c>
      <c r="P40" s="268">
        <v>3.084269991546706</v>
      </c>
      <c r="Q40" s="268">
        <v>6.566830329241073</v>
      </c>
      <c r="R40" s="345"/>
      <c r="S40" s="345"/>
      <c r="T40" s="345"/>
      <c r="U40" s="345"/>
    </row>
    <row r="41" spans="1:21" ht="14.45" customHeight="1" x14ac:dyDescent="0.25">
      <c r="A41" s="502" t="s">
        <v>289</v>
      </c>
      <c r="B41" s="259" t="s">
        <v>266</v>
      </c>
      <c r="C41" s="265">
        <v>-25.576591820947513</v>
      </c>
      <c r="D41" s="266">
        <v>-18.398697473432584</v>
      </c>
      <c r="E41" s="266">
        <v>-16.185871507150232</v>
      </c>
      <c r="F41" s="266">
        <v>-11.654006598598396</v>
      </c>
      <c r="G41" s="266">
        <v>-8.3353998014820423</v>
      </c>
      <c r="H41" s="266">
        <v>-12.72</v>
      </c>
      <c r="I41" s="266">
        <v>-2.3369888716079266</v>
      </c>
      <c r="J41" s="266">
        <v>-13.940572488903696</v>
      </c>
      <c r="K41" s="266">
        <v>-18.578562593730076</v>
      </c>
      <c r="L41" s="266">
        <v>-11.726307095489952</v>
      </c>
      <c r="M41" s="266">
        <v>-26.629675026435329</v>
      </c>
      <c r="N41" s="266">
        <v>-13.519878897413284</v>
      </c>
      <c r="O41" s="266">
        <v>-33.05043990835027</v>
      </c>
      <c r="P41" s="266">
        <v>-11.298197842791701</v>
      </c>
      <c r="Q41" s="266">
        <v>-34.32915895922109</v>
      </c>
      <c r="R41" s="345"/>
      <c r="S41" s="345"/>
      <c r="T41" s="345"/>
      <c r="U41" s="345"/>
    </row>
    <row r="42" spans="1:21" ht="14.45" customHeight="1" x14ac:dyDescent="0.25">
      <c r="A42" s="503"/>
      <c r="B42" s="258" t="s">
        <v>267</v>
      </c>
      <c r="C42" s="271">
        <v>-20.657205035580237</v>
      </c>
      <c r="D42" s="268">
        <v>-20.013868978735655</v>
      </c>
      <c r="E42" s="268">
        <v>-21.575731157079741</v>
      </c>
      <c r="F42" s="268">
        <v>-6.9976017650408853</v>
      </c>
      <c r="G42" s="268">
        <v>-15.506744966874159</v>
      </c>
      <c r="H42" s="268">
        <v>-10.63</v>
      </c>
      <c r="I42" s="268">
        <v>-6.8727554684520085</v>
      </c>
      <c r="J42" s="268">
        <v>-9.7018901800672026</v>
      </c>
      <c r="K42" s="268">
        <v>-17.802936388722195</v>
      </c>
      <c r="L42" s="268">
        <v>-12.959519222657129</v>
      </c>
      <c r="M42" s="268">
        <v>-10.565975459854318</v>
      </c>
      <c r="N42" s="268">
        <v>-9.1568966166092025</v>
      </c>
      <c r="O42" s="268">
        <v>-27.926860417290065</v>
      </c>
      <c r="P42" s="268">
        <v>-14.535035487420274</v>
      </c>
      <c r="Q42" s="268">
        <v>-35.532842350350933</v>
      </c>
      <c r="R42" s="345"/>
      <c r="S42" s="345"/>
      <c r="T42" s="345"/>
      <c r="U42" s="345"/>
    </row>
    <row r="43" spans="1:21" ht="14.45" customHeight="1" x14ac:dyDescent="0.25">
      <c r="A43" s="261" t="s">
        <v>273</v>
      </c>
      <c r="B43" s="262"/>
      <c r="C43" s="269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66"/>
      <c r="O43" s="266"/>
      <c r="P43" s="266"/>
      <c r="Q43" s="266"/>
      <c r="R43" s="330"/>
      <c r="S43" s="330"/>
      <c r="T43" s="330"/>
      <c r="U43" s="330"/>
    </row>
    <row r="44" spans="1:21" ht="14.45" customHeight="1" x14ac:dyDescent="0.25">
      <c r="A44" s="507" t="s">
        <v>274</v>
      </c>
      <c r="B44" s="263" t="s">
        <v>266</v>
      </c>
      <c r="C44" s="265">
        <v>-36.098973052244808</v>
      </c>
      <c r="D44" s="266">
        <v>-37.626826952612802</v>
      </c>
      <c r="E44" s="266">
        <v>-16.060862090229431</v>
      </c>
      <c r="F44" s="266">
        <v>-10.386678979143626</v>
      </c>
      <c r="G44" s="266">
        <v>-9.9492848535062599</v>
      </c>
      <c r="H44" s="266">
        <v>-15.12</v>
      </c>
      <c r="I44" s="266">
        <v>-33.158668663932588</v>
      </c>
      <c r="J44" s="266">
        <v>-2.6056281772398613</v>
      </c>
      <c r="K44" s="266">
        <v>-5.231555196735326</v>
      </c>
      <c r="L44" s="266">
        <v>-15.825560005747604</v>
      </c>
      <c r="M44" s="266">
        <v>-42.201327482655678</v>
      </c>
      <c r="N44" s="266">
        <v>-25.695019532962323</v>
      </c>
      <c r="O44" s="266">
        <v>-45.797274237848214</v>
      </c>
      <c r="P44" s="266">
        <v>-10.568403627960093</v>
      </c>
      <c r="Q44" s="266">
        <v>-38.616438719850493</v>
      </c>
      <c r="R44" s="345"/>
      <c r="S44" s="345"/>
      <c r="T44" s="345"/>
      <c r="U44" s="345"/>
    </row>
    <row r="45" spans="1:21" ht="14.45" customHeight="1" x14ac:dyDescent="0.25">
      <c r="A45" s="507"/>
      <c r="B45" s="263" t="s">
        <v>267</v>
      </c>
      <c r="C45" s="272">
        <v>-27.095153024999213</v>
      </c>
      <c r="D45" s="266">
        <v>-28.527202999617714</v>
      </c>
      <c r="E45" s="266">
        <v>-16.014825822273004</v>
      </c>
      <c r="F45" s="266">
        <v>-9.8743416614123092</v>
      </c>
      <c r="G45" s="266">
        <v>-9.9492848535062599</v>
      </c>
      <c r="H45" s="266">
        <v>-7.87</v>
      </c>
      <c r="I45" s="266">
        <v>-33.035452252664875</v>
      </c>
      <c r="J45" s="266">
        <v>-8.3611585244869051</v>
      </c>
      <c r="K45" s="266">
        <v>-9.2160922418504345</v>
      </c>
      <c r="L45" s="266">
        <v>-11.748258647855341</v>
      </c>
      <c r="M45" s="266">
        <v>-28.632244636911722</v>
      </c>
      <c r="N45" s="266">
        <v>-13.378903817116116</v>
      </c>
      <c r="O45" s="266">
        <v>-24.255585586280205</v>
      </c>
      <c r="P45" s="266">
        <v>-10.249456071826442</v>
      </c>
      <c r="Q45" s="266">
        <v>-41.580718452637299</v>
      </c>
      <c r="R45" s="345"/>
      <c r="S45" s="345"/>
      <c r="T45" s="345"/>
      <c r="U45" s="345"/>
    </row>
    <row r="46" spans="1:21" ht="14.45" customHeight="1" x14ac:dyDescent="0.25">
      <c r="A46" s="507" t="s">
        <v>275</v>
      </c>
      <c r="B46" s="263" t="s">
        <v>266</v>
      </c>
      <c r="C46" s="265">
        <v>-41.022122850709763</v>
      </c>
      <c r="D46" s="266">
        <v>-35.306202410382063</v>
      </c>
      <c r="E46" s="266">
        <v>-23.875965637163016</v>
      </c>
      <c r="F46" s="266">
        <v>-31.127799306256247</v>
      </c>
      <c r="G46" s="266">
        <v>-17.021845091959296</v>
      </c>
      <c r="H46" s="266">
        <v>-26.04</v>
      </c>
      <c r="I46" s="266">
        <v>-25.303011986794694</v>
      </c>
      <c r="J46" s="266">
        <v>-10.099619530151969</v>
      </c>
      <c r="K46" s="266">
        <v>-22.450790211208915</v>
      </c>
      <c r="L46" s="266">
        <v>-7.8848427862117081</v>
      </c>
      <c r="M46" s="266">
        <v>-25.947986370518137</v>
      </c>
      <c r="N46" s="266">
        <v>-15.045331086525055</v>
      </c>
      <c r="O46" s="266">
        <v>-27.127645921019134</v>
      </c>
      <c r="P46" s="266">
        <v>-18.00492455343122</v>
      </c>
      <c r="Q46" s="266">
        <v>-5.8324602692731053</v>
      </c>
      <c r="R46" s="345"/>
      <c r="S46" s="345"/>
      <c r="T46" s="345"/>
      <c r="U46" s="345"/>
    </row>
    <row r="47" spans="1:21" ht="14.45" customHeight="1" x14ac:dyDescent="0.25">
      <c r="A47" s="507"/>
      <c r="B47" s="263" t="s">
        <v>267</v>
      </c>
      <c r="C47" s="272">
        <v>-32.745571725559337</v>
      </c>
      <c r="D47" s="266">
        <v>-30.367780472588386</v>
      </c>
      <c r="E47" s="266">
        <v>-19.457736445509504</v>
      </c>
      <c r="F47" s="266">
        <v>-18.326907646894046</v>
      </c>
      <c r="G47" s="266">
        <v>-19.933907518413346</v>
      </c>
      <c r="H47" s="266">
        <v>-23.38</v>
      </c>
      <c r="I47" s="266">
        <v>-17.594400462832759</v>
      </c>
      <c r="J47" s="266">
        <v>-17.719921243553607</v>
      </c>
      <c r="K47" s="266">
        <v>-21.675164006201037</v>
      </c>
      <c r="L47" s="266">
        <v>-4.4329583458902011</v>
      </c>
      <c r="M47" s="266">
        <v>-15.133634681672067</v>
      </c>
      <c r="N47" s="266">
        <v>-20.407920974213187</v>
      </c>
      <c r="O47" s="266">
        <v>-26.894343775242788</v>
      </c>
      <c r="P47" s="266">
        <v>-15.375524175981017</v>
      </c>
      <c r="Q47" s="266">
        <v>-7.4289999550612631</v>
      </c>
      <c r="R47" s="345"/>
      <c r="S47" s="345"/>
      <c r="T47" s="345"/>
      <c r="U47" s="345"/>
    </row>
    <row r="48" spans="1:21" ht="14.45" customHeight="1" x14ac:dyDescent="0.25">
      <c r="A48" s="507" t="s">
        <v>276</v>
      </c>
      <c r="B48" s="263" t="s">
        <v>266</v>
      </c>
      <c r="C48" s="265">
        <v>-21.151999771166945</v>
      </c>
      <c r="D48" s="266">
        <v>-24.674323776680474</v>
      </c>
      <c r="E48" s="266">
        <v>-10.165424187567973</v>
      </c>
      <c r="F48" s="266">
        <v>-6.1839582062043608</v>
      </c>
      <c r="G48" s="266">
        <v>2.6193032866342576</v>
      </c>
      <c r="H48" s="266">
        <v>-13.61</v>
      </c>
      <c r="I48" s="266">
        <v>-19.150275994171945</v>
      </c>
      <c r="J48" s="266">
        <v>-7.6034846369669191</v>
      </c>
      <c r="K48" s="266">
        <v>-13.776767096300668</v>
      </c>
      <c r="L48" s="266">
        <v>-16.560560407468593</v>
      </c>
      <c r="M48" s="266">
        <v>-39.619056560721823</v>
      </c>
      <c r="N48" s="266">
        <v>-29.20004032785468</v>
      </c>
      <c r="O48" s="266">
        <v>-31.984597775319639</v>
      </c>
      <c r="P48" s="266">
        <v>-24.598365473673184</v>
      </c>
      <c r="Q48" s="266">
        <v>-29.16577534534057</v>
      </c>
      <c r="R48" s="345"/>
      <c r="S48" s="345"/>
      <c r="T48" s="345"/>
      <c r="U48" s="345"/>
    </row>
    <row r="49" spans="1:21" ht="14.45" customHeight="1" x14ac:dyDescent="0.25">
      <c r="A49" s="507"/>
      <c r="B49" s="263" t="s">
        <v>267</v>
      </c>
      <c r="C49" s="272">
        <v>-19.152305010334345</v>
      </c>
      <c r="D49" s="266">
        <v>-24.366799956056589</v>
      </c>
      <c r="E49" s="266">
        <v>-8.593770374781915</v>
      </c>
      <c r="F49" s="266">
        <v>-5.1856538448073897</v>
      </c>
      <c r="G49" s="266">
        <v>-4.4271625515391868</v>
      </c>
      <c r="H49" s="266">
        <v>-10.79</v>
      </c>
      <c r="I49" s="266">
        <v>-21.65060152560218</v>
      </c>
      <c r="J49" s="266">
        <v>-18.81796134698196</v>
      </c>
      <c r="K49" s="266">
        <v>-14.860905350185044</v>
      </c>
      <c r="L49" s="266">
        <v>-10.197592367300235</v>
      </c>
      <c r="M49" s="266">
        <v>-26.161974297012684</v>
      </c>
      <c r="N49" s="266">
        <v>-17.946245514222873</v>
      </c>
      <c r="O49" s="266">
        <v>-27.898856928843955</v>
      </c>
      <c r="P49" s="266">
        <v>-24.065387791842554</v>
      </c>
      <c r="Q49" s="266">
        <v>-30.07940292505473</v>
      </c>
      <c r="R49" s="345"/>
      <c r="S49" s="345"/>
      <c r="T49" s="345"/>
      <c r="U49" s="345"/>
    </row>
    <row r="50" spans="1:21" ht="14.45" customHeight="1" x14ac:dyDescent="0.25">
      <c r="A50" s="507" t="s">
        <v>290</v>
      </c>
      <c r="B50" s="263" t="s">
        <v>266</v>
      </c>
      <c r="C50" s="265">
        <v>-35.123521992884356</v>
      </c>
      <c r="D50" s="266">
        <v>-44.641104663349232</v>
      </c>
      <c r="E50" s="266">
        <v>-27.876255011324261</v>
      </c>
      <c r="F50" s="266">
        <v>-25.642915507413367</v>
      </c>
      <c r="G50" s="266">
        <v>-22.710131963472552</v>
      </c>
      <c r="H50" s="266">
        <v>-27.56</v>
      </c>
      <c r="I50" s="266">
        <v>-30.459556182398646</v>
      </c>
      <c r="J50" s="266">
        <v>-22.798901618389152</v>
      </c>
      <c r="K50" s="266">
        <v>-25.300627135784978</v>
      </c>
      <c r="L50" s="266">
        <v>-11.213711063963498</v>
      </c>
      <c r="M50" s="266">
        <v>-30.466836426234018</v>
      </c>
      <c r="N50" s="266">
        <v>0.79507670146859688</v>
      </c>
      <c r="O50" s="266">
        <v>-24.112392146501254</v>
      </c>
      <c r="P50" s="266">
        <v>-8.2048576003385136</v>
      </c>
      <c r="Q50" s="266">
        <v>-19.019212856980175</v>
      </c>
      <c r="R50" s="345"/>
      <c r="S50" s="345"/>
      <c r="T50" s="345"/>
      <c r="U50" s="345"/>
    </row>
    <row r="51" spans="1:21" ht="14.45" customHeight="1" x14ac:dyDescent="0.25">
      <c r="A51" s="509"/>
      <c r="B51" s="264" t="s">
        <v>267</v>
      </c>
      <c r="C51" s="272">
        <v>-28.419562604800504</v>
      </c>
      <c r="D51" s="266">
        <v>-34.692564361870083</v>
      </c>
      <c r="E51" s="266">
        <v>-25.400137543287606</v>
      </c>
      <c r="F51" s="266">
        <v>-17.742764462178386</v>
      </c>
      <c r="G51" s="266">
        <v>-25.616477793776323</v>
      </c>
      <c r="H51" s="266">
        <v>-23.48</v>
      </c>
      <c r="I51" s="266">
        <v>-30.321603461558517</v>
      </c>
      <c r="J51" s="266">
        <v>-13.561756571338112</v>
      </c>
      <c r="K51" s="266">
        <v>-23.937115640274591</v>
      </c>
      <c r="L51" s="266">
        <v>-13.01568325901173</v>
      </c>
      <c r="M51" s="266">
        <v>-28.226120361978762</v>
      </c>
      <c r="N51" s="268">
        <v>-9.1568966166092025</v>
      </c>
      <c r="O51" s="268">
        <v>-18.392539505574224</v>
      </c>
      <c r="P51" s="268">
        <v>-8.2703475246996412</v>
      </c>
      <c r="Q51" s="268">
        <v>-22.188156883415857</v>
      </c>
      <c r="R51" s="345"/>
      <c r="S51" s="345"/>
      <c r="T51" s="345"/>
      <c r="U51" s="345"/>
    </row>
    <row r="52" spans="1:21" ht="14.45" customHeight="1" x14ac:dyDescent="0.25">
      <c r="A52" s="504" t="s">
        <v>291</v>
      </c>
      <c r="B52" s="259" t="s">
        <v>266</v>
      </c>
      <c r="C52" s="269">
        <v>-10.5251958227029</v>
      </c>
      <c r="D52" s="270">
        <v>-29.728322278546099</v>
      </c>
      <c r="E52" s="270">
        <v>-43.104795005356266</v>
      </c>
      <c r="F52" s="270">
        <v>-26.521475626753364</v>
      </c>
      <c r="G52" s="270">
        <v>-21.808734060192663</v>
      </c>
      <c r="H52" s="270">
        <v>-21.18</v>
      </c>
      <c r="I52" s="270">
        <v>-29.166737925028325</v>
      </c>
      <c r="J52" s="270">
        <v>-13.403213545019387</v>
      </c>
      <c r="K52" s="270">
        <v>18.32702585062545</v>
      </c>
      <c r="L52" s="270">
        <v>1.5676648334509262</v>
      </c>
      <c r="M52" s="270">
        <v>-31.904502201058555</v>
      </c>
      <c r="N52" s="266">
        <v>-10.078325268747793</v>
      </c>
      <c r="O52" s="266">
        <v>5.1714125860946307</v>
      </c>
      <c r="P52" s="266">
        <v>-8.4218142831802165</v>
      </c>
      <c r="Q52" s="266">
        <v>19.078089137182992</v>
      </c>
      <c r="R52" s="345"/>
      <c r="S52" s="345"/>
      <c r="T52" s="345"/>
      <c r="U52" s="345"/>
    </row>
    <row r="53" spans="1:21" ht="14.45" customHeight="1" x14ac:dyDescent="0.25">
      <c r="A53" s="503"/>
      <c r="B53" s="258" t="s">
        <v>267</v>
      </c>
      <c r="C53" s="267">
        <v>-35.677860551843239</v>
      </c>
      <c r="D53" s="268">
        <v>-23.842992692228545</v>
      </c>
      <c r="E53" s="268">
        <v>-19.981702187059568</v>
      </c>
      <c r="F53" s="268">
        <v>-20.473978967456766</v>
      </c>
      <c r="G53" s="268">
        <v>-22.569668548174697</v>
      </c>
      <c r="H53" s="268">
        <v>-27.33</v>
      </c>
      <c r="I53" s="268">
        <v>-29.166737925028325</v>
      </c>
      <c r="J53" s="268">
        <v>-5.7648430057613567</v>
      </c>
      <c r="K53" s="268">
        <v>3.5097172487072186</v>
      </c>
      <c r="L53" s="268">
        <v>-20.26128250075471</v>
      </c>
      <c r="M53" s="268">
        <v>-29.943307026234294</v>
      </c>
      <c r="N53" s="268">
        <v>-12.522725847269214</v>
      </c>
      <c r="O53" s="268">
        <v>2.6666972584494353</v>
      </c>
      <c r="P53" s="268">
        <v>-12.152302328949464</v>
      </c>
      <c r="Q53" s="268">
        <v>-16.808073872327888</v>
      </c>
      <c r="R53" s="345"/>
      <c r="S53" s="345"/>
      <c r="T53" s="345"/>
      <c r="U53" s="345"/>
    </row>
    <row r="54" spans="1:21" ht="14.45" customHeight="1" x14ac:dyDescent="0.25">
      <c r="A54" s="504" t="s">
        <v>292</v>
      </c>
      <c r="B54" s="259" t="s">
        <v>266</v>
      </c>
      <c r="C54" s="269">
        <v>-19.196522180743017</v>
      </c>
      <c r="D54" s="270">
        <v>-19.22468453784008</v>
      </c>
      <c r="E54" s="270">
        <v>-27.473672971195093</v>
      </c>
      <c r="F54" s="270">
        <v>-35.651810582735784</v>
      </c>
      <c r="G54" s="270">
        <v>-4.2082654974024276</v>
      </c>
      <c r="H54" s="270">
        <v>-11.15</v>
      </c>
      <c r="I54" s="270">
        <v>-24.235289151026141</v>
      </c>
      <c r="J54" s="270">
        <v>-20.293350001725859</v>
      </c>
      <c r="K54" s="270">
        <v>26.490259791606331</v>
      </c>
      <c r="L54" s="270">
        <v>3.9145724379082969</v>
      </c>
      <c r="M54" s="270">
        <v>-18.790459694736249</v>
      </c>
      <c r="N54" s="266">
        <v>3.0518769206225835</v>
      </c>
      <c r="O54" s="266">
        <v>12.927379156255565</v>
      </c>
      <c r="P54" s="266">
        <v>1.3213376506639349</v>
      </c>
      <c r="Q54" s="266">
        <v>12.779505521123705</v>
      </c>
      <c r="R54" s="345"/>
      <c r="S54" s="345"/>
      <c r="T54" s="345"/>
      <c r="U54" s="345"/>
    </row>
    <row r="55" spans="1:21" ht="14.45" customHeight="1" x14ac:dyDescent="0.25">
      <c r="A55" s="503"/>
      <c r="B55" s="258" t="s">
        <v>267</v>
      </c>
      <c r="C55" s="267">
        <v>-45.530236807088862</v>
      </c>
      <c r="D55" s="268">
        <v>-24.41403277671882</v>
      </c>
      <c r="E55" s="268">
        <v>-28.069935139178693</v>
      </c>
      <c r="F55" s="268">
        <v>-20.273790632658557</v>
      </c>
      <c r="G55" s="268">
        <v>-27.907524325269783</v>
      </c>
      <c r="H55" s="268">
        <v>-28.34</v>
      </c>
      <c r="I55" s="268">
        <v>-34.870174771126095</v>
      </c>
      <c r="J55" s="268">
        <v>-9.1709206949176298</v>
      </c>
      <c r="K55" s="268">
        <v>3.3183807486276748</v>
      </c>
      <c r="L55" s="268">
        <v>-19.123869069039952</v>
      </c>
      <c r="M55" s="268">
        <v>-40.587226832267447</v>
      </c>
      <c r="N55" s="268">
        <v>-8.9215783464933729</v>
      </c>
      <c r="O55" s="268">
        <v>3.7165924631023461</v>
      </c>
      <c r="P55" s="268">
        <v>-7.0277617433790835</v>
      </c>
      <c r="Q55" s="268">
        <v>-16.09104395736302</v>
      </c>
      <c r="R55" s="345"/>
      <c r="S55" s="345"/>
      <c r="T55" s="345"/>
      <c r="U55" s="345"/>
    </row>
    <row r="56" spans="1:21" ht="14.45" customHeight="1" x14ac:dyDescent="0.25">
      <c r="A56" s="504" t="s">
        <v>293</v>
      </c>
      <c r="B56" s="259" t="s">
        <v>266</v>
      </c>
      <c r="C56" s="269">
        <v>-10.851524692971019</v>
      </c>
      <c r="D56" s="270">
        <v>-23.434690686811621</v>
      </c>
      <c r="E56" s="270">
        <v>-30.515785625930928</v>
      </c>
      <c r="F56" s="270">
        <v>-35.651810582735784</v>
      </c>
      <c r="G56" s="270">
        <v>-7.4249155776465825</v>
      </c>
      <c r="H56" s="270">
        <v>-13.17</v>
      </c>
      <c r="I56" s="270">
        <v>-21.653805059505412</v>
      </c>
      <c r="J56" s="270">
        <v>-20.608115757932168</v>
      </c>
      <c r="K56" s="270">
        <v>17.162550296040756</v>
      </c>
      <c r="L56" s="270">
        <v>4.310976452753831</v>
      </c>
      <c r="M56" s="270">
        <v>-18.790459694736249</v>
      </c>
      <c r="N56" s="266">
        <v>-0.74865626366043703</v>
      </c>
      <c r="O56" s="266">
        <v>13.081363539177554</v>
      </c>
      <c r="P56" s="266">
        <v>1.3213376506639349</v>
      </c>
      <c r="Q56" s="266">
        <v>12.779505521123705</v>
      </c>
      <c r="R56" s="345"/>
      <c r="S56" s="345"/>
      <c r="T56" s="345"/>
      <c r="U56" s="345"/>
    </row>
    <row r="57" spans="1:21" ht="14.45" customHeight="1" x14ac:dyDescent="0.25">
      <c r="A57" s="503"/>
      <c r="B57" s="258" t="s">
        <v>267</v>
      </c>
      <c r="C57" s="267">
        <v>-32.562403284304885</v>
      </c>
      <c r="D57" s="268">
        <v>-25.851998980452624</v>
      </c>
      <c r="E57" s="268">
        <v>-29.244349845241807</v>
      </c>
      <c r="F57" s="268">
        <v>-20.273790632658557</v>
      </c>
      <c r="G57" s="268">
        <v>-29.563521607909205</v>
      </c>
      <c r="H57" s="268">
        <v>-28.34</v>
      </c>
      <c r="I57" s="268">
        <v>-29.445329696035472</v>
      </c>
      <c r="J57" s="268">
        <v>-8.7732264687080921</v>
      </c>
      <c r="K57" s="268">
        <v>3.1457309192910063</v>
      </c>
      <c r="L57" s="268">
        <v>-15.997238394025812</v>
      </c>
      <c r="M57" s="268">
        <v>-40.587226832267447</v>
      </c>
      <c r="N57" s="268">
        <v>-12.722111530776393</v>
      </c>
      <c r="O57" s="268">
        <v>1.3813957342567846</v>
      </c>
      <c r="P57" s="268">
        <v>-6.6555453850693373</v>
      </c>
      <c r="Q57" s="268">
        <v>-16.09104395736302</v>
      </c>
      <c r="R57" s="345"/>
      <c r="S57" s="345"/>
      <c r="T57" s="345"/>
      <c r="U57" s="345"/>
    </row>
    <row r="58" spans="1:21" ht="14.45" customHeight="1" x14ac:dyDescent="0.25">
      <c r="A58" s="502" t="s">
        <v>294</v>
      </c>
      <c r="B58" s="259" t="s">
        <v>266</v>
      </c>
      <c r="C58" s="265">
        <v>0</v>
      </c>
      <c r="D58" s="266">
        <v>-45.280271204047786</v>
      </c>
      <c r="E58" s="266">
        <v>-29.639435211801718</v>
      </c>
      <c r="F58" s="266">
        <v>-5.8133960762859536</v>
      </c>
      <c r="G58" s="266">
        <v>-6.2312592058321483</v>
      </c>
      <c r="H58" s="266">
        <v>-15.97</v>
      </c>
      <c r="I58" s="266">
        <v>-33.759899313165839</v>
      </c>
      <c r="J58" s="266">
        <v>-10.285075848499471</v>
      </c>
      <c r="K58" s="266">
        <v>-0.44289500316006425</v>
      </c>
      <c r="L58" s="266">
        <v>-11.199004290403078</v>
      </c>
      <c r="M58" s="266">
        <v>-13.851455065556813</v>
      </c>
      <c r="N58" s="266">
        <v>6.4590874228316411</v>
      </c>
      <c r="O58" s="266">
        <v>15.642867576391122</v>
      </c>
      <c r="P58" s="266">
        <v>1.7258937414841684</v>
      </c>
      <c r="Q58" s="266">
        <v>13.597238375242473</v>
      </c>
      <c r="R58" s="345"/>
      <c r="S58" s="345"/>
      <c r="T58" s="345"/>
      <c r="U58" s="345"/>
    </row>
    <row r="59" spans="1:21" ht="14.45" customHeight="1" x14ac:dyDescent="0.25">
      <c r="A59" s="503"/>
      <c r="B59" s="258" t="s">
        <v>267</v>
      </c>
      <c r="C59" s="267">
        <v>-14.909034113417935</v>
      </c>
      <c r="D59" s="268">
        <v>-37.538919692344237</v>
      </c>
      <c r="E59" s="268">
        <v>-23.156349899960283</v>
      </c>
      <c r="F59" s="268">
        <v>-24.914406813244931</v>
      </c>
      <c r="G59" s="268">
        <v>-14.12548164695103</v>
      </c>
      <c r="H59" s="268">
        <v>-27.32</v>
      </c>
      <c r="I59" s="268">
        <v>-24.633591011993691</v>
      </c>
      <c r="J59" s="268">
        <v>-2.0382160831210872</v>
      </c>
      <c r="K59" s="268">
        <v>-15.790696922591362</v>
      </c>
      <c r="L59" s="268">
        <v>-11.403183361042732</v>
      </c>
      <c r="M59" s="268">
        <v>-1.681993454527873</v>
      </c>
      <c r="N59" s="268">
        <v>-13.966706709367458</v>
      </c>
      <c r="O59" s="268">
        <v>-2.3674770430836034</v>
      </c>
      <c r="P59" s="268">
        <v>-12.152302328949464</v>
      </c>
      <c r="Q59" s="268">
        <v>-27.728758855430517</v>
      </c>
      <c r="R59" s="345"/>
      <c r="S59" s="345"/>
      <c r="T59" s="345"/>
      <c r="U59" s="345"/>
    </row>
    <row r="60" spans="1:21" ht="14.45" customHeight="1" x14ac:dyDescent="0.25">
      <c r="A60" s="502" t="s">
        <v>295</v>
      </c>
      <c r="B60" s="259" t="s">
        <v>266</v>
      </c>
      <c r="C60" s="265">
        <v>-5.2873865473097865</v>
      </c>
      <c r="D60" s="266">
        <v>-34.317843545971435</v>
      </c>
      <c r="E60" s="266">
        <v>-22.22201053229556</v>
      </c>
      <c r="F60" s="266">
        <v>-22.485475196231274</v>
      </c>
      <c r="G60" s="266">
        <v>-7.0252581126012226</v>
      </c>
      <c r="H60" s="266">
        <v>-17.37</v>
      </c>
      <c r="I60" s="266">
        <v>-18.01637162346967</v>
      </c>
      <c r="J60" s="266">
        <v>-10.015619431956949</v>
      </c>
      <c r="K60" s="266">
        <v>0.21877839842779689</v>
      </c>
      <c r="L60" s="266">
        <v>-9.2934122103633854</v>
      </c>
      <c r="M60" s="266">
        <v>-23.219159606993465</v>
      </c>
      <c r="N60" s="266">
        <v>-7.6480403836504234</v>
      </c>
      <c r="O60" s="266">
        <v>8.8526466112847793</v>
      </c>
      <c r="P60" s="266">
        <v>-3.5346719427016229</v>
      </c>
      <c r="Q60" s="266">
        <v>-0.25749307840853053</v>
      </c>
      <c r="R60" s="345"/>
      <c r="S60" s="345"/>
      <c r="T60" s="345"/>
      <c r="U60" s="345"/>
    </row>
    <row r="61" spans="1:21" ht="14.45" customHeight="1" x14ac:dyDescent="0.25">
      <c r="A61" s="503"/>
      <c r="B61" s="258" t="s">
        <v>267</v>
      </c>
      <c r="C61" s="267">
        <v>-21.444326716337404</v>
      </c>
      <c r="D61" s="268">
        <v>-29.7119088149474</v>
      </c>
      <c r="E61" s="268">
        <v>-28.450378903234785</v>
      </c>
      <c r="F61" s="268">
        <v>-28.287395395419214</v>
      </c>
      <c r="G61" s="268">
        <v>-20.122305228258057</v>
      </c>
      <c r="H61" s="268">
        <v>-27.37</v>
      </c>
      <c r="I61" s="268">
        <v>-19.561358772210838</v>
      </c>
      <c r="J61" s="268">
        <v>-3.4828173435703715</v>
      </c>
      <c r="K61" s="268">
        <v>-14.92984789434035</v>
      </c>
      <c r="L61" s="268">
        <v>-10.362693445761682</v>
      </c>
      <c r="M61" s="268">
        <v>-12.176541919974198</v>
      </c>
      <c r="N61" s="268">
        <v>-30.821884765053738</v>
      </c>
      <c r="O61" s="268">
        <v>-8.7461751012008335</v>
      </c>
      <c r="P61" s="268">
        <v>-20.497028526425694</v>
      </c>
      <c r="Q61" s="268">
        <v>-7.4552237433211044</v>
      </c>
      <c r="R61" s="345"/>
      <c r="S61" s="345"/>
      <c r="T61" s="345"/>
      <c r="U61" s="345"/>
    </row>
    <row r="62" spans="1:21" ht="14.45" customHeight="1" x14ac:dyDescent="0.25">
      <c r="A62" s="502" t="s">
        <v>296</v>
      </c>
      <c r="B62" s="259" t="s">
        <v>266</v>
      </c>
      <c r="C62" s="265">
        <v>-5.2873865473097865</v>
      </c>
      <c r="D62" s="266">
        <v>-33.155576152441824</v>
      </c>
      <c r="E62" s="266">
        <v>-24.924283384817414</v>
      </c>
      <c r="F62" s="266">
        <v>-22.485475196231274</v>
      </c>
      <c r="G62" s="266">
        <v>-7.4421280652603325</v>
      </c>
      <c r="H62" s="266">
        <v>-19.11</v>
      </c>
      <c r="I62" s="266">
        <v>-18.01637162346967</v>
      </c>
      <c r="J62" s="266">
        <v>-14.80052469719972</v>
      </c>
      <c r="K62" s="266">
        <v>-2.3940210892651663</v>
      </c>
      <c r="L62" s="266">
        <v>-10.234497340409165</v>
      </c>
      <c r="M62" s="266">
        <v>-34.589563630365419</v>
      </c>
      <c r="N62" s="266">
        <v>-7.6480403836504234</v>
      </c>
      <c r="O62" s="266">
        <v>8.8526466112847793</v>
      </c>
      <c r="P62" s="266">
        <v>-3.5346719427016229</v>
      </c>
      <c r="Q62" s="266">
        <v>-0.25749307840853053</v>
      </c>
      <c r="R62" s="345"/>
      <c r="S62" s="345"/>
      <c r="T62" s="345"/>
      <c r="U62" s="345"/>
    </row>
    <row r="63" spans="1:21" ht="14.45" customHeight="1" x14ac:dyDescent="0.25">
      <c r="A63" s="503"/>
      <c r="B63" s="258" t="s">
        <v>267</v>
      </c>
      <c r="C63" s="267">
        <v>-21.444326716337404</v>
      </c>
      <c r="D63" s="268">
        <v>-31.690957547572442</v>
      </c>
      <c r="E63" s="268">
        <v>-24.770063348130563</v>
      </c>
      <c r="F63" s="268">
        <v>-27.269520084590461</v>
      </c>
      <c r="G63" s="268">
        <v>-21.316337432263463</v>
      </c>
      <c r="H63" s="268">
        <v>-28.45</v>
      </c>
      <c r="I63" s="268">
        <v>-19.561358772210838</v>
      </c>
      <c r="J63" s="268">
        <v>-7.7314095054143097</v>
      </c>
      <c r="K63" s="268">
        <v>-14.153072748195264</v>
      </c>
      <c r="L63" s="268">
        <v>-6.3488738767057553</v>
      </c>
      <c r="M63" s="268">
        <v>-7.1369124751513588</v>
      </c>
      <c r="N63" s="268">
        <v>-25.695192552035152</v>
      </c>
      <c r="O63" s="268">
        <v>-3.5868729220401265</v>
      </c>
      <c r="P63" s="268">
        <v>-13.576959767290738</v>
      </c>
      <c r="Q63" s="268">
        <v>-2.5990992456321931</v>
      </c>
      <c r="R63" s="345"/>
      <c r="S63" s="345"/>
      <c r="T63" s="266"/>
      <c r="U63" s="345"/>
    </row>
    <row r="64" spans="1:21" ht="14.45" customHeight="1" x14ac:dyDescent="0.25">
      <c r="A64" s="502" t="s">
        <v>384</v>
      </c>
      <c r="B64" s="259" t="s">
        <v>266</v>
      </c>
      <c r="C64" s="265">
        <v>0.9887291996041494</v>
      </c>
      <c r="D64" s="266">
        <v>30.02516654589547</v>
      </c>
      <c r="E64" s="266">
        <v>-0.52609179625612246</v>
      </c>
      <c r="F64" s="266">
        <v>-15.785116962207532</v>
      </c>
      <c r="G64" s="266">
        <v>21.913450233887946</v>
      </c>
      <c r="H64" s="266">
        <v>19.79</v>
      </c>
      <c r="I64" s="266">
        <v>21.639772556821875</v>
      </c>
      <c r="J64" s="266">
        <v>22.018797487272312</v>
      </c>
      <c r="K64" s="266">
        <v>8.3747842364854925</v>
      </c>
      <c r="L64" s="266">
        <v>2.1643813974941049</v>
      </c>
      <c r="M64" s="266">
        <v>26.685402981205147</v>
      </c>
      <c r="N64" s="266">
        <v>6.1716439668024634</v>
      </c>
      <c r="O64" s="266">
        <v>10.165838900343438</v>
      </c>
      <c r="P64" s="266">
        <v>9.2057902218461152</v>
      </c>
      <c r="Q64" s="266">
        <v>5.7962725211086124</v>
      </c>
      <c r="R64" s="345"/>
      <c r="S64" s="345"/>
      <c r="T64" s="345"/>
      <c r="U64" s="345"/>
    </row>
    <row r="65" spans="1:21" ht="14.45" customHeight="1" x14ac:dyDescent="0.25">
      <c r="A65" s="503"/>
      <c r="B65" s="258" t="s">
        <v>267</v>
      </c>
      <c r="C65" s="267">
        <v>0.83087954152290244</v>
      </c>
      <c r="D65" s="268">
        <v>25.093644681550959</v>
      </c>
      <c r="E65" s="268">
        <v>-16.868919962127393</v>
      </c>
      <c r="F65" s="268">
        <v>-9.2251336522726781</v>
      </c>
      <c r="G65" s="268">
        <v>16.586960669438447</v>
      </c>
      <c r="H65" s="268">
        <v>26.85</v>
      </c>
      <c r="I65" s="268">
        <v>5.2571525084867439</v>
      </c>
      <c r="J65" s="268">
        <v>24.391251445003821</v>
      </c>
      <c r="K65" s="268">
        <v>16.395487800652049</v>
      </c>
      <c r="L65" s="268">
        <v>14.073021810239755</v>
      </c>
      <c r="M65" s="268">
        <v>13.235523166706027</v>
      </c>
      <c r="N65" s="268">
        <v>12.329492390323871</v>
      </c>
      <c r="O65" s="268">
        <v>20.719238011492518</v>
      </c>
      <c r="P65" s="268">
        <v>6.8668468987990892</v>
      </c>
      <c r="Q65" s="268">
        <v>2.7625417622744677</v>
      </c>
      <c r="R65" s="345"/>
      <c r="S65" s="345"/>
      <c r="T65" s="345"/>
      <c r="U65" s="345"/>
    </row>
    <row r="66" spans="1:21" ht="14.45" customHeight="1" x14ac:dyDescent="0.25">
      <c r="A66" s="502" t="s">
        <v>385</v>
      </c>
      <c r="B66" s="259" t="s">
        <v>266</v>
      </c>
      <c r="C66" s="265">
        <v>9.5587275161854279</v>
      </c>
      <c r="D66" s="266">
        <v>26.446985108274518</v>
      </c>
      <c r="E66" s="266">
        <v>19.417079885029402</v>
      </c>
      <c r="F66" s="266">
        <v>-2.1450157184480041</v>
      </c>
      <c r="G66" s="266">
        <v>13.762945552629539</v>
      </c>
      <c r="H66" s="266">
        <v>19.329999999999998</v>
      </c>
      <c r="I66" s="266">
        <v>20.622280983100062</v>
      </c>
      <c r="J66" s="266">
        <v>20.877027264288799</v>
      </c>
      <c r="K66" s="266">
        <v>1.9480536751483406</v>
      </c>
      <c r="L66" s="266">
        <v>0.64830859825505005</v>
      </c>
      <c r="M66" s="266">
        <v>9.8693839950216358</v>
      </c>
      <c r="N66" s="266">
        <v>13.537065021979053</v>
      </c>
      <c r="O66" s="266">
        <v>2.1617621319357312</v>
      </c>
      <c r="P66" s="266">
        <v>-4.3318854515189846</v>
      </c>
      <c r="Q66" s="266">
        <v>-2.7865391794441443</v>
      </c>
      <c r="R66" s="345"/>
      <c r="S66" s="345"/>
      <c r="T66" s="345"/>
      <c r="U66" s="345"/>
    </row>
    <row r="67" spans="1:21" ht="14.45" customHeight="1" x14ac:dyDescent="0.25">
      <c r="A67" s="503"/>
      <c r="B67" s="258" t="s">
        <v>267</v>
      </c>
      <c r="C67" s="267">
        <v>11.947702230697077</v>
      </c>
      <c r="D67" s="268">
        <v>28.842324365291358</v>
      </c>
      <c r="E67" s="268">
        <v>19.390317634816004</v>
      </c>
      <c r="F67" s="268">
        <v>-5.9629662043648111</v>
      </c>
      <c r="G67" s="268">
        <v>20.152378364942273</v>
      </c>
      <c r="H67" s="268">
        <v>22.75</v>
      </c>
      <c r="I67" s="268">
        <v>9.9694155507033351</v>
      </c>
      <c r="J67" s="268">
        <v>22.069011442009952</v>
      </c>
      <c r="K67" s="268">
        <v>15.501667862869567</v>
      </c>
      <c r="L67" s="268">
        <v>13.648280554376862</v>
      </c>
      <c r="M67" s="268">
        <v>0.99960617128045204</v>
      </c>
      <c r="N67" s="268">
        <v>12.978967447982658</v>
      </c>
      <c r="O67" s="268">
        <v>9.8384893609960358</v>
      </c>
      <c r="P67" s="268">
        <v>-5.2343514475969162</v>
      </c>
      <c r="Q67" s="268">
        <v>-1.0592970606368737</v>
      </c>
      <c r="R67" s="345"/>
      <c r="S67" s="345"/>
      <c r="T67" s="345"/>
      <c r="U67" s="345"/>
    </row>
    <row r="68" spans="1:21" ht="14.45" customHeight="1" x14ac:dyDescent="0.25">
      <c r="A68" s="502" t="s">
        <v>386</v>
      </c>
      <c r="B68" s="259" t="s">
        <v>266</v>
      </c>
      <c r="C68" s="265">
        <v>9.5587275161854279</v>
      </c>
      <c r="D68" s="266">
        <v>26.446985108274518</v>
      </c>
      <c r="E68" s="266">
        <v>24.275257064257573</v>
      </c>
      <c r="F68" s="266">
        <v>-2.1599736687570896</v>
      </c>
      <c r="G68" s="266">
        <v>15.855854942153336</v>
      </c>
      <c r="H68" s="266">
        <v>19.440000000000001</v>
      </c>
      <c r="I68" s="266">
        <v>23.827779354725017</v>
      </c>
      <c r="J68" s="266">
        <v>20.437370403828918</v>
      </c>
      <c r="K68" s="266">
        <v>-0.75471712808018854</v>
      </c>
      <c r="L68" s="266">
        <v>0.71395871337835182</v>
      </c>
      <c r="M68" s="266">
        <v>14.909013439844477</v>
      </c>
      <c r="N68" s="266">
        <v>18.656859156899863</v>
      </c>
      <c r="O68" s="266">
        <v>7.3759275706700649</v>
      </c>
      <c r="P68" s="266">
        <v>1.9632954654842436</v>
      </c>
      <c r="Q68" s="266">
        <v>1.8862007369433416</v>
      </c>
      <c r="R68" s="345"/>
      <c r="S68" s="345"/>
      <c r="T68" s="345"/>
      <c r="U68" s="345"/>
    </row>
    <row r="69" spans="1:21" ht="14.45" customHeight="1" thickBot="1" x14ac:dyDescent="0.3">
      <c r="A69" s="508"/>
      <c r="B69" s="260" t="s">
        <v>267</v>
      </c>
      <c r="C69" s="273">
        <v>11.947702230697077</v>
      </c>
      <c r="D69" s="274">
        <v>28.842324365291358</v>
      </c>
      <c r="E69" s="274">
        <v>24.799820887795686</v>
      </c>
      <c r="F69" s="274">
        <v>-6.0045480685034036</v>
      </c>
      <c r="G69" s="274">
        <v>26.135072322276962</v>
      </c>
      <c r="H69" s="274">
        <v>22.88</v>
      </c>
      <c r="I69" s="274">
        <v>9.9694155507033351</v>
      </c>
      <c r="J69" s="274">
        <v>18.943760369345004</v>
      </c>
      <c r="K69" s="274">
        <v>14.695141875137452</v>
      </c>
      <c r="L69" s="274">
        <v>15.030355683476818</v>
      </c>
      <c r="M69" s="274">
        <v>1.2696975739109782</v>
      </c>
      <c r="N69" s="274">
        <v>18.098761582903464</v>
      </c>
      <c r="O69" s="274">
        <v>15.052654799730371</v>
      </c>
      <c r="P69" s="274">
        <v>1.3192047735731816</v>
      </c>
      <c r="Q69" s="274">
        <v>3.6134428557506122</v>
      </c>
      <c r="R69" s="345"/>
      <c r="S69" s="345"/>
      <c r="T69" s="345"/>
      <c r="U69" s="345"/>
    </row>
    <row r="70" spans="1:21" x14ac:dyDescent="0.25">
      <c r="A70" s="230" t="s">
        <v>44</v>
      </c>
    </row>
  </sheetData>
  <mergeCells count="37">
    <mergeCell ref="A44:A45"/>
    <mergeCell ref="A21:A22"/>
    <mergeCell ref="A68:A69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35:A36"/>
    <mergeCell ref="A37:A38"/>
    <mergeCell ref="A39:A40"/>
    <mergeCell ref="A41:A42"/>
    <mergeCell ref="A33:A34"/>
    <mergeCell ref="A25:A26"/>
    <mergeCell ref="A27:A28"/>
    <mergeCell ref="A29:A30"/>
    <mergeCell ref="A31:A32"/>
    <mergeCell ref="A23:A24"/>
    <mergeCell ref="A19:A20"/>
    <mergeCell ref="A9:A10"/>
    <mergeCell ref="A11:A12"/>
    <mergeCell ref="A13:A14"/>
    <mergeCell ref="A15:A16"/>
    <mergeCell ref="A17:A18"/>
    <mergeCell ref="N3:Q3"/>
    <mergeCell ref="C3:E3"/>
    <mergeCell ref="A5:A6"/>
    <mergeCell ref="A7:A8"/>
    <mergeCell ref="A3:B4"/>
    <mergeCell ref="F3:I3"/>
    <mergeCell ref="J3:M3"/>
  </mergeCells>
  <hyperlinks>
    <hyperlink ref="A1" location="Menu!A1" display="Return to Menu"/>
  </hyperlinks>
  <pageMargins left="0.45" right="0.45" top="0.5" bottom="0.25" header="0.3" footer="0.3"/>
  <pageSetup scale="4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DN138"/>
  <sheetViews>
    <sheetView view="pageBreakPreview" zoomScale="80" zoomScaleNormal="120" zoomScaleSheetLayoutView="80" workbookViewId="0">
      <pane xSplit="2" ySplit="4" topLeftCell="C114" activePane="bottomRight" state="frozen"/>
      <selection pane="topRight" activeCell="C1" sqref="C1"/>
      <selection pane="bottomLeft" activeCell="A5" sqref="A5"/>
      <selection pane="bottomRight"/>
    </sheetView>
  </sheetViews>
  <sheetFormatPr defaultRowHeight="15" x14ac:dyDescent="0.25"/>
  <cols>
    <col min="1" max="1" width="42.140625" customWidth="1"/>
    <col min="2" max="2" width="17.7109375" customWidth="1"/>
    <col min="3" max="5" width="10.7109375" customWidth="1"/>
    <col min="6" max="6" width="10.7109375" style="43" customWidth="1"/>
    <col min="7" max="9" width="8.7109375" style="43" customWidth="1"/>
    <col min="10" max="10" width="10.7109375" style="43" customWidth="1"/>
    <col min="11" max="118" width="8.7109375" style="43" customWidth="1"/>
    <col min="231" max="231" width="43.7109375" customWidth="1"/>
    <col min="232" max="233" width="16.7109375" customWidth="1"/>
    <col min="234" max="234" width="0" hidden="1" customWidth="1"/>
    <col min="246" max="264" width="0" hidden="1" customWidth="1"/>
    <col min="265" max="374" width="8.7109375" customWidth="1"/>
    <col min="487" max="487" width="43.7109375" customWidth="1"/>
    <col min="488" max="489" width="16.7109375" customWidth="1"/>
    <col min="490" max="490" width="0" hidden="1" customWidth="1"/>
    <col min="502" max="520" width="0" hidden="1" customWidth="1"/>
    <col min="521" max="630" width="8.7109375" customWidth="1"/>
    <col min="743" max="743" width="43.7109375" customWidth="1"/>
    <col min="744" max="745" width="16.7109375" customWidth="1"/>
    <col min="746" max="746" width="0" hidden="1" customWidth="1"/>
    <col min="758" max="776" width="0" hidden="1" customWidth="1"/>
    <col min="777" max="886" width="8.7109375" customWidth="1"/>
    <col min="999" max="999" width="43.7109375" customWidth="1"/>
    <col min="1000" max="1001" width="16.7109375" customWidth="1"/>
    <col min="1002" max="1002" width="0" hidden="1" customWidth="1"/>
    <col min="1014" max="1032" width="0" hidden="1" customWidth="1"/>
    <col min="1033" max="1142" width="8.7109375" customWidth="1"/>
    <col min="1255" max="1255" width="43.7109375" customWidth="1"/>
    <col min="1256" max="1257" width="16.7109375" customWidth="1"/>
    <col min="1258" max="1258" width="0" hidden="1" customWidth="1"/>
    <col min="1270" max="1288" width="0" hidden="1" customWidth="1"/>
    <col min="1289" max="1398" width="8.7109375" customWidth="1"/>
    <col min="1511" max="1511" width="43.7109375" customWidth="1"/>
    <col min="1512" max="1513" width="16.7109375" customWidth="1"/>
    <col min="1514" max="1514" width="0" hidden="1" customWidth="1"/>
    <col min="1526" max="1544" width="0" hidden="1" customWidth="1"/>
    <col min="1545" max="1654" width="8.7109375" customWidth="1"/>
    <col min="1767" max="1767" width="43.7109375" customWidth="1"/>
    <col min="1768" max="1769" width="16.7109375" customWidth="1"/>
    <col min="1770" max="1770" width="0" hidden="1" customWidth="1"/>
    <col min="1782" max="1800" width="0" hidden="1" customWidth="1"/>
    <col min="1801" max="1910" width="8.7109375" customWidth="1"/>
    <col min="2023" max="2023" width="43.7109375" customWidth="1"/>
    <col min="2024" max="2025" width="16.7109375" customWidth="1"/>
    <col min="2026" max="2026" width="0" hidden="1" customWidth="1"/>
    <col min="2038" max="2056" width="0" hidden="1" customWidth="1"/>
    <col min="2057" max="2166" width="8.7109375" customWidth="1"/>
    <col min="2279" max="2279" width="43.7109375" customWidth="1"/>
    <col min="2280" max="2281" width="16.7109375" customWidth="1"/>
    <col min="2282" max="2282" width="0" hidden="1" customWidth="1"/>
    <col min="2294" max="2312" width="0" hidden="1" customWidth="1"/>
    <col min="2313" max="2422" width="8.7109375" customWidth="1"/>
    <col min="2535" max="2535" width="43.7109375" customWidth="1"/>
    <col min="2536" max="2537" width="16.7109375" customWidth="1"/>
    <col min="2538" max="2538" width="0" hidden="1" customWidth="1"/>
    <col min="2550" max="2568" width="0" hidden="1" customWidth="1"/>
    <col min="2569" max="2678" width="8.7109375" customWidth="1"/>
    <col min="2791" max="2791" width="43.7109375" customWidth="1"/>
    <col min="2792" max="2793" width="16.7109375" customWidth="1"/>
    <col min="2794" max="2794" width="0" hidden="1" customWidth="1"/>
    <col min="2806" max="2824" width="0" hidden="1" customWidth="1"/>
    <col min="2825" max="2934" width="8.7109375" customWidth="1"/>
    <col min="3047" max="3047" width="43.7109375" customWidth="1"/>
    <col min="3048" max="3049" width="16.7109375" customWidth="1"/>
    <col min="3050" max="3050" width="0" hidden="1" customWidth="1"/>
    <col min="3062" max="3080" width="0" hidden="1" customWidth="1"/>
    <col min="3081" max="3190" width="8.7109375" customWidth="1"/>
    <col min="3303" max="3303" width="43.7109375" customWidth="1"/>
    <col min="3304" max="3305" width="16.7109375" customWidth="1"/>
    <col min="3306" max="3306" width="0" hidden="1" customWidth="1"/>
    <col min="3318" max="3336" width="0" hidden="1" customWidth="1"/>
    <col min="3337" max="3446" width="8.7109375" customWidth="1"/>
    <col min="3559" max="3559" width="43.7109375" customWidth="1"/>
    <col min="3560" max="3561" width="16.7109375" customWidth="1"/>
    <col min="3562" max="3562" width="0" hidden="1" customWidth="1"/>
    <col min="3574" max="3592" width="0" hidden="1" customWidth="1"/>
    <col min="3593" max="3702" width="8.7109375" customWidth="1"/>
    <col min="3815" max="3815" width="43.7109375" customWidth="1"/>
    <col min="3816" max="3817" width="16.7109375" customWidth="1"/>
    <col min="3818" max="3818" width="0" hidden="1" customWidth="1"/>
    <col min="3830" max="3848" width="0" hidden="1" customWidth="1"/>
    <col min="3849" max="3958" width="8.7109375" customWidth="1"/>
    <col min="4071" max="4071" width="43.7109375" customWidth="1"/>
    <col min="4072" max="4073" width="16.7109375" customWidth="1"/>
    <col min="4074" max="4074" width="0" hidden="1" customWidth="1"/>
    <col min="4086" max="4104" width="0" hidden="1" customWidth="1"/>
    <col min="4105" max="4214" width="8.7109375" customWidth="1"/>
    <col min="4327" max="4327" width="43.7109375" customWidth="1"/>
    <col min="4328" max="4329" width="16.7109375" customWidth="1"/>
    <col min="4330" max="4330" width="0" hidden="1" customWidth="1"/>
    <col min="4342" max="4360" width="0" hidden="1" customWidth="1"/>
    <col min="4361" max="4470" width="8.7109375" customWidth="1"/>
    <col min="4583" max="4583" width="43.7109375" customWidth="1"/>
    <col min="4584" max="4585" width="16.7109375" customWidth="1"/>
    <col min="4586" max="4586" width="0" hidden="1" customWidth="1"/>
    <col min="4598" max="4616" width="0" hidden="1" customWidth="1"/>
    <col min="4617" max="4726" width="8.7109375" customWidth="1"/>
    <col min="4839" max="4839" width="43.7109375" customWidth="1"/>
    <col min="4840" max="4841" width="16.7109375" customWidth="1"/>
    <col min="4842" max="4842" width="0" hidden="1" customWidth="1"/>
    <col min="4854" max="4872" width="0" hidden="1" customWidth="1"/>
    <col min="4873" max="4982" width="8.7109375" customWidth="1"/>
    <col min="5095" max="5095" width="43.7109375" customWidth="1"/>
    <col min="5096" max="5097" width="16.7109375" customWidth="1"/>
    <col min="5098" max="5098" width="0" hidden="1" customWidth="1"/>
    <col min="5110" max="5128" width="0" hidden="1" customWidth="1"/>
    <col min="5129" max="5238" width="8.7109375" customWidth="1"/>
    <col min="5351" max="5351" width="43.7109375" customWidth="1"/>
    <col min="5352" max="5353" width="16.7109375" customWidth="1"/>
    <col min="5354" max="5354" width="0" hidden="1" customWidth="1"/>
    <col min="5366" max="5384" width="0" hidden="1" customWidth="1"/>
    <col min="5385" max="5494" width="8.7109375" customWidth="1"/>
    <col min="5607" max="5607" width="43.7109375" customWidth="1"/>
    <col min="5608" max="5609" width="16.7109375" customWidth="1"/>
    <col min="5610" max="5610" width="0" hidden="1" customWidth="1"/>
    <col min="5622" max="5640" width="0" hidden="1" customWidth="1"/>
    <col min="5641" max="5750" width="8.7109375" customWidth="1"/>
    <col min="5863" max="5863" width="43.7109375" customWidth="1"/>
    <col min="5864" max="5865" width="16.7109375" customWidth="1"/>
    <col min="5866" max="5866" width="0" hidden="1" customWidth="1"/>
    <col min="5878" max="5896" width="0" hidden="1" customWidth="1"/>
    <col min="5897" max="6006" width="8.7109375" customWidth="1"/>
    <col min="6119" max="6119" width="43.7109375" customWidth="1"/>
    <col min="6120" max="6121" width="16.7109375" customWidth="1"/>
    <col min="6122" max="6122" width="0" hidden="1" customWidth="1"/>
    <col min="6134" max="6152" width="0" hidden="1" customWidth="1"/>
    <col min="6153" max="6262" width="8.7109375" customWidth="1"/>
    <col min="6375" max="6375" width="43.7109375" customWidth="1"/>
    <col min="6376" max="6377" width="16.7109375" customWidth="1"/>
    <col min="6378" max="6378" width="0" hidden="1" customWidth="1"/>
    <col min="6390" max="6408" width="0" hidden="1" customWidth="1"/>
    <col min="6409" max="6518" width="8.7109375" customWidth="1"/>
    <col min="6631" max="6631" width="43.7109375" customWidth="1"/>
    <col min="6632" max="6633" width="16.7109375" customWidth="1"/>
    <col min="6634" max="6634" width="0" hidden="1" customWidth="1"/>
    <col min="6646" max="6664" width="0" hidden="1" customWidth="1"/>
    <col min="6665" max="6774" width="8.7109375" customWidth="1"/>
    <col min="6887" max="6887" width="43.7109375" customWidth="1"/>
    <col min="6888" max="6889" width="16.7109375" customWidth="1"/>
    <col min="6890" max="6890" width="0" hidden="1" customWidth="1"/>
    <col min="6902" max="6920" width="0" hidden="1" customWidth="1"/>
    <col min="6921" max="7030" width="8.7109375" customWidth="1"/>
    <col min="7143" max="7143" width="43.7109375" customWidth="1"/>
    <col min="7144" max="7145" width="16.7109375" customWidth="1"/>
    <col min="7146" max="7146" width="0" hidden="1" customWidth="1"/>
    <col min="7158" max="7176" width="0" hidden="1" customWidth="1"/>
    <col min="7177" max="7286" width="8.7109375" customWidth="1"/>
    <col min="7399" max="7399" width="43.7109375" customWidth="1"/>
    <col min="7400" max="7401" width="16.7109375" customWidth="1"/>
    <col min="7402" max="7402" width="0" hidden="1" customWidth="1"/>
    <col min="7414" max="7432" width="0" hidden="1" customWidth="1"/>
    <col min="7433" max="7542" width="8.7109375" customWidth="1"/>
    <col min="7655" max="7655" width="43.7109375" customWidth="1"/>
    <col min="7656" max="7657" width="16.7109375" customWidth="1"/>
    <col min="7658" max="7658" width="0" hidden="1" customWidth="1"/>
    <col min="7670" max="7688" width="0" hidden="1" customWidth="1"/>
    <col min="7689" max="7798" width="8.7109375" customWidth="1"/>
    <col min="7911" max="7911" width="43.7109375" customWidth="1"/>
    <col min="7912" max="7913" width="16.7109375" customWidth="1"/>
    <col min="7914" max="7914" width="0" hidden="1" customWidth="1"/>
    <col min="7926" max="7944" width="0" hidden="1" customWidth="1"/>
    <col min="7945" max="8054" width="8.7109375" customWidth="1"/>
    <col min="8167" max="8167" width="43.7109375" customWidth="1"/>
    <col min="8168" max="8169" width="16.7109375" customWidth="1"/>
    <col min="8170" max="8170" width="0" hidden="1" customWidth="1"/>
    <col min="8182" max="8200" width="0" hidden="1" customWidth="1"/>
    <col min="8201" max="8310" width="8.7109375" customWidth="1"/>
    <col min="8423" max="8423" width="43.7109375" customWidth="1"/>
    <col min="8424" max="8425" width="16.7109375" customWidth="1"/>
    <col min="8426" max="8426" width="0" hidden="1" customWidth="1"/>
    <col min="8438" max="8456" width="0" hidden="1" customWidth="1"/>
    <col min="8457" max="8566" width="8.7109375" customWidth="1"/>
    <col min="8679" max="8679" width="43.7109375" customWidth="1"/>
    <col min="8680" max="8681" width="16.7109375" customWidth="1"/>
    <col min="8682" max="8682" width="0" hidden="1" customWidth="1"/>
    <col min="8694" max="8712" width="0" hidden="1" customWidth="1"/>
    <col min="8713" max="8822" width="8.7109375" customWidth="1"/>
    <col min="8935" max="8935" width="43.7109375" customWidth="1"/>
    <col min="8936" max="8937" width="16.7109375" customWidth="1"/>
    <col min="8938" max="8938" width="0" hidden="1" customWidth="1"/>
    <col min="8950" max="8968" width="0" hidden="1" customWidth="1"/>
    <col min="8969" max="9078" width="8.7109375" customWidth="1"/>
    <col min="9191" max="9191" width="43.7109375" customWidth="1"/>
    <col min="9192" max="9193" width="16.7109375" customWidth="1"/>
    <col min="9194" max="9194" width="0" hidden="1" customWidth="1"/>
    <col min="9206" max="9224" width="0" hidden="1" customWidth="1"/>
    <col min="9225" max="9334" width="8.7109375" customWidth="1"/>
    <col min="9447" max="9447" width="43.7109375" customWidth="1"/>
    <col min="9448" max="9449" width="16.7109375" customWidth="1"/>
    <col min="9450" max="9450" width="0" hidden="1" customWidth="1"/>
    <col min="9462" max="9480" width="0" hidden="1" customWidth="1"/>
    <col min="9481" max="9590" width="8.7109375" customWidth="1"/>
    <col min="9703" max="9703" width="43.7109375" customWidth="1"/>
    <col min="9704" max="9705" width="16.7109375" customWidth="1"/>
    <col min="9706" max="9706" width="0" hidden="1" customWidth="1"/>
    <col min="9718" max="9736" width="0" hidden="1" customWidth="1"/>
    <col min="9737" max="9846" width="8.7109375" customWidth="1"/>
    <col min="9959" max="9959" width="43.7109375" customWidth="1"/>
    <col min="9960" max="9961" width="16.7109375" customWidth="1"/>
    <col min="9962" max="9962" width="0" hidden="1" customWidth="1"/>
    <col min="9974" max="9992" width="0" hidden="1" customWidth="1"/>
    <col min="9993" max="10102" width="8.7109375" customWidth="1"/>
    <col min="10215" max="10215" width="43.7109375" customWidth="1"/>
    <col min="10216" max="10217" width="16.7109375" customWidth="1"/>
    <col min="10218" max="10218" width="0" hidden="1" customWidth="1"/>
    <col min="10230" max="10248" width="0" hidden="1" customWidth="1"/>
    <col min="10249" max="10358" width="8.7109375" customWidth="1"/>
    <col min="10471" max="10471" width="43.7109375" customWidth="1"/>
    <col min="10472" max="10473" width="16.7109375" customWidth="1"/>
    <col min="10474" max="10474" width="0" hidden="1" customWidth="1"/>
    <col min="10486" max="10504" width="0" hidden="1" customWidth="1"/>
    <col min="10505" max="10614" width="8.7109375" customWidth="1"/>
    <col min="10727" max="10727" width="43.7109375" customWidth="1"/>
    <col min="10728" max="10729" width="16.7109375" customWidth="1"/>
    <col min="10730" max="10730" width="0" hidden="1" customWidth="1"/>
    <col min="10742" max="10760" width="0" hidden="1" customWidth="1"/>
    <col min="10761" max="10870" width="8.7109375" customWidth="1"/>
    <col min="10983" max="10983" width="43.7109375" customWidth="1"/>
    <col min="10984" max="10985" width="16.7109375" customWidth="1"/>
    <col min="10986" max="10986" width="0" hidden="1" customWidth="1"/>
    <col min="10998" max="11016" width="0" hidden="1" customWidth="1"/>
    <col min="11017" max="11126" width="8.7109375" customWidth="1"/>
    <col min="11239" max="11239" width="43.7109375" customWidth="1"/>
    <col min="11240" max="11241" width="16.7109375" customWidth="1"/>
    <col min="11242" max="11242" width="0" hidden="1" customWidth="1"/>
    <col min="11254" max="11272" width="0" hidden="1" customWidth="1"/>
    <col min="11273" max="11382" width="8.7109375" customWidth="1"/>
    <col min="11495" max="11495" width="43.7109375" customWidth="1"/>
    <col min="11496" max="11497" width="16.7109375" customWidth="1"/>
    <col min="11498" max="11498" width="0" hidden="1" customWidth="1"/>
    <col min="11510" max="11528" width="0" hidden="1" customWidth="1"/>
    <col min="11529" max="11638" width="8.7109375" customWidth="1"/>
    <col min="11751" max="11751" width="43.7109375" customWidth="1"/>
    <col min="11752" max="11753" width="16.7109375" customWidth="1"/>
    <col min="11754" max="11754" width="0" hidden="1" customWidth="1"/>
    <col min="11766" max="11784" width="0" hidden="1" customWidth="1"/>
    <col min="11785" max="11894" width="8.7109375" customWidth="1"/>
    <col min="12007" max="12007" width="43.7109375" customWidth="1"/>
    <col min="12008" max="12009" width="16.7109375" customWidth="1"/>
    <col min="12010" max="12010" width="0" hidden="1" customWidth="1"/>
    <col min="12022" max="12040" width="0" hidden="1" customWidth="1"/>
    <col min="12041" max="12150" width="8.7109375" customWidth="1"/>
    <col min="12263" max="12263" width="43.7109375" customWidth="1"/>
    <col min="12264" max="12265" width="16.7109375" customWidth="1"/>
    <col min="12266" max="12266" width="0" hidden="1" customWidth="1"/>
    <col min="12278" max="12296" width="0" hidden="1" customWidth="1"/>
    <col min="12297" max="12406" width="8.7109375" customWidth="1"/>
    <col min="12519" max="12519" width="43.7109375" customWidth="1"/>
    <col min="12520" max="12521" width="16.7109375" customWidth="1"/>
    <col min="12522" max="12522" width="0" hidden="1" customWidth="1"/>
    <col min="12534" max="12552" width="0" hidden="1" customWidth="1"/>
    <col min="12553" max="12662" width="8.7109375" customWidth="1"/>
    <col min="12775" max="12775" width="43.7109375" customWidth="1"/>
    <col min="12776" max="12777" width="16.7109375" customWidth="1"/>
    <col min="12778" max="12778" width="0" hidden="1" customWidth="1"/>
    <col min="12790" max="12808" width="0" hidden="1" customWidth="1"/>
    <col min="12809" max="12918" width="8.7109375" customWidth="1"/>
    <col min="13031" max="13031" width="43.7109375" customWidth="1"/>
    <col min="13032" max="13033" width="16.7109375" customWidth="1"/>
    <col min="13034" max="13034" width="0" hidden="1" customWidth="1"/>
    <col min="13046" max="13064" width="0" hidden="1" customWidth="1"/>
    <col min="13065" max="13174" width="8.7109375" customWidth="1"/>
    <col min="13287" max="13287" width="43.7109375" customWidth="1"/>
    <col min="13288" max="13289" width="16.7109375" customWidth="1"/>
    <col min="13290" max="13290" width="0" hidden="1" customWidth="1"/>
    <col min="13302" max="13320" width="0" hidden="1" customWidth="1"/>
    <col min="13321" max="13430" width="8.7109375" customWidth="1"/>
    <col min="13543" max="13543" width="43.7109375" customWidth="1"/>
    <col min="13544" max="13545" width="16.7109375" customWidth="1"/>
    <col min="13546" max="13546" width="0" hidden="1" customWidth="1"/>
    <col min="13558" max="13576" width="0" hidden="1" customWidth="1"/>
    <col min="13577" max="13686" width="8.7109375" customWidth="1"/>
    <col min="13799" max="13799" width="43.7109375" customWidth="1"/>
    <col min="13800" max="13801" width="16.7109375" customWidth="1"/>
    <col min="13802" max="13802" width="0" hidden="1" customWidth="1"/>
    <col min="13814" max="13832" width="0" hidden="1" customWidth="1"/>
    <col min="13833" max="13942" width="8.7109375" customWidth="1"/>
    <col min="14055" max="14055" width="43.7109375" customWidth="1"/>
    <col min="14056" max="14057" width="16.7109375" customWidth="1"/>
    <col min="14058" max="14058" width="0" hidden="1" customWidth="1"/>
    <col min="14070" max="14088" width="0" hidden="1" customWidth="1"/>
    <col min="14089" max="14198" width="8.7109375" customWidth="1"/>
    <col min="14311" max="14311" width="43.7109375" customWidth="1"/>
    <col min="14312" max="14313" width="16.7109375" customWidth="1"/>
    <col min="14314" max="14314" width="0" hidden="1" customWidth="1"/>
    <col min="14326" max="14344" width="0" hidden="1" customWidth="1"/>
    <col min="14345" max="14454" width="8.7109375" customWidth="1"/>
    <col min="14567" max="14567" width="43.7109375" customWidth="1"/>
    <col min="14568" max="14569" width="16.7109375" customWidth="1"/>
    <col min="14570" max="14570" width="0" hidden="1" customWidth="1"/>
    <col min="14582" max="14600" width="0" hidden="1" customWidth="1"/>
    <col min="14601" max="14710" width="8.7109375" customWidth="1"/>
    <col min="14823" max="14823" width="43.7109375" customWidth="1"/>
    <col min="14824" max="14825" width="16.7109375" customWidth="1"/>
    <col min="14826" max="14826" width="0" hidden="1" customWidth="1"/>
    <col min="14838" max="14856" width="0" hidden="1" customWidth="1"/>
    <col min="14857" max="14966" width="8.7109375" customWidth="1"/>
    <col min="15079" max="15079" width="43.7109375" customWidth="1"/>
    <col min="15080" max="15081" width="16.7109375" customWidth="1"/>
    <col min="15082" max="15082" width="0" hidden="1" customWidth="1"/>
    <col min="15094" max="15112" width="0" hidden="1" customWidth="1"/>
    <col min="15113" max="15222" width="8.7109375" customWidth="1"/>
    <col min="15335" max="15335" width="43.7109375" customWidth="1"/>
    <col min="15336" max="15337" width="16.7109375" customWidth="1"/>
    <col min="15338" max="15338" width="0" hidden="1" customWidth="1"/>
    <col min="15350" max="15368" width="0" hidden="1" customWidth="1"/>
    <col min="15369" max="15478" width="8.7109375" customWidth="1"/>
    <col min="15591" max="15591" width="43.7109375" customWidth="1"/>
    <col min="15592" max="15593" width="16.7109375" customWidth="1"/>
    <col min="15594" max="15594" width="0" hidden="1" customWidth="1"/>
    <col min="15606" max="15624" width="0" hidden="1" customWidth="1"/>
    <col min="15625" max="15734" width="8.7109375" customWidth="1"/>
    <col min="15847" max="15847" width="43.7109375" customWidth="1"/>
    <col min="15848" max="15849" width="16.7109375" customWidth="1"/>
    <col min="15850" max="15850" width="0" hidden="1" customWidth="1"/>
    <col min="15862" max="15880" width="0" hidden="1" customWidth="1"/>
    <col min="15881" max="15990" width="8.7109375" customWidth="1"/>
    <col min="16103" max="16103" width="43.7109375" customWidth="1"/>
    <col min="16104" max="16105" width="16.7109375" customWidth="1"/>
    <col min="16106" max="16106" width="0" hidden="1" customWidth="1"/>
    <col min="16118" max="16136" width="0" hidden="1" customWidth="1"/>
    <col min="16137" max="16246" width="8.7109375" customWidth="1"/>
  </cols>
  <sheetData>
    <row r="1" spans="1:21" ht="26.25" x14ac:dyDescent="0.4">
      <c r="A1" s="296" t="s">
        <v>411</v>
      </c>
      <c r="B1" s="352"/>
    </row>
    <row r="2" spans="1:21" ht="17.25" thickBot="1" x14ac:dyDescent="0.3">
      <c r="A2" s="334" t="s">
        <v>370</v>
      </c>
      <c r="B2" s="334"/>
      <c r="C2" s="252"/>
      <c r="D2" s="252"/>
      <c r="E2" s="254"/>
      <c r="F2" s="281"/>
      <c r="J2" s="281"/>
    </row>
    <row r="3" spans="1:21" ht="15.75" customHeight="1" thickBot="1" x14ac:dyDescent="0.3">
      <c r="A3" s="511"/>
      <c r="B3" s="512"/>
      <c r="C3" s="501">
        <v>2013</v>
      </c>
      <c r="D3" s="500"/>
      <c r="E3" s="500"/>
      <c r="F3" s="459">
        <v>2014</v>
      </c>
      <c r="G3" s="460"/>
      <c r="H3" s="460"/>
      <c r="I3" s="461"/>
      <c r="J3" s="459">
        <v>2015</v>
      </c>
      <c r="K3" s="460"/>
      <c r="L3" s="460"/>
      <c r="M3" s="461"/>
      <c r="N3" s="459">
        <v>2016</v>
      </c>
      <c r="O3" s="460"/>
      <c r="P3" s="460"/>
      <c r="Q3" s="461"/>
    </row>
    <row r="4" spans="1:21" ht="15.75" thickBot="1" x14ac:dyDescent="0.3">
      <c r="A4" s="513"/>
      <c r="B4" s="514"/>
      <c r="C4" s="256" t="s">
        <v>0</v>
      </c>
      <c r="D4" s="239" t="s">
        <v>1</v>
      </c>
      <c r="E4" s="238" t="s">
        <v>2</v>
      </c>
      <c r="F4" s="199" t="s">
        <v>3</v>
      </c>
      <c r="G4" s="199" t="s">
        <v>0</v>
      </c>
      <c r="H4" s="199" t="s">
        <v>1</v>
      </c>
      <c r="I4" s="359" t="s">
        <v>2</v>
      </c>
      <c r="J4" s="199" t="s">
        <v>3</v>
      </c>
      <c r="K4" s="199" t="s">
        <v>0</v>
      </c>
      <c r="L4" s="199" t="s">
        <v>1</v>
      </c>
      <c r="M4" s="359" t="s">
        <v>2</v>
      </c>
      <c r="N4" s="199" t="s">
        <v>3</v>
      </c>
      <c r="O4" s="199" t="s">
        <v>0</v>
      </c>
      <c r="P4" s="199" t="s">
        <v>1</v>
      </c>
      <c r="Q4" s="375" t="s">
        <v>2</v>
      </c>
    </row>
    <row r="5" spans="1:21" x14ac:dyDescent="0.25">
      <c r="A5" s="502" t="s">
        <v>297</v>
      </c>
      <c r="B5" s="257" t="s">
        <v>266</v>
      </c>
      <c r="C5" s="347">
        <v>-34.299686371170196</v>
      </c>
      <c r="D5" s="231">
        <v>-28.484390628882199</v>
      </c>
      <c r="E5" s="231">
        <v>-36.107277921079849</v>
      </c>
      <c r="F5" s="231">
        <v>-27.387194938351605</v>
      </c>
      <c r="G5" s="231">
        <v>-40.143141098261559</v>
      </c>
      <c r="H5" s="231">
        <v>-35.15992220181429</v>
      </c>
      <c r="I5" s="231">
        <v>-35.650148388821876</v>
      </c>
      <c r="J5" s="231">
        <v>-34.194427199758138</v>
      </c>
      <c r="K5" s="231">
        <v>-32.410018760577159</v>
      </c>
      <c r="L5" s="231">
        <v>-22.955297955229078</v>
      </c>
      <c r="M5" s="401">
        <v>-14.10419606316488</v>
      </c>
      <c r="N5" s="401">
        <v>25.046439424288849</v>
      </c>
      <c r="O5" s="401">
        <v>-19.715346087380091</v>
      </c>
      <c r="P5" s="401">
        <v>-5.1579875984049881</v>
      </c>
      <c r="Q5" s="401">
        <v>15.247185400150331</v>
      </c>
      <c r="R5" s="231"/>
      <c r="S5" s="370"/>
      <c r="T5" s="370"/>
      <c r="U5" s="370"/>
    </row>
    <row r="6" spans="1:21" x14ac:dyDescent="0.25">
      <c r="A6" s="503"/>
      <c r="B6" s="258" t="s">
        <v>267</v>
      </c>
      <c r="C6" s="348">
        <v>-46.252500938525046</v>
      </c>
      <c r="D6" s="232">
        <v>-21.212796107306048</v>
      </c>
      <c r="E6" s="232">
        <v>-39.600676544171577</v>
      </c>
      <c r="F6" s="232">
        <v>-32.674642852745905</v>
      </c>
      <c r="G6" s="232">
        <v>-45.878118534629522</v>
      </c>
      <c r="H6" s="232">
        <v>-22.168266283711912</v>
      </c>
      <c r="I6" s="232">
        <v>-40.128264118461516</v>
      </c>
      <c r="J6" s="232">
        <v>-10.018040799755909</v>
      </c>
      <c r="K6" s="232">
        <v>-20.809744129562539</v>
      </c>
      <c r="L6" s="232">
        <v>-22.570061337018739</v>
      </c>
      <c r="M6" s="232">
        <v>-13.148454539276623</v>
      </c>
      <c r="N6" s="232">
        <v>41.6276958147862</v>
      </c>
      <c r="O6" s="232">
        <v>-23.584113616225242</v>
      </c>
      <c r="P6" s="232">
        <v>-10.331584393029264</v>
      </c>
      <c r="Q6" s="232">
        <v>13.040750286130224</v>
      </c>
      <c r="R6" s="231"/>
      <c r="S6" s="370"/>
      <c r="T6" s="370"/>
      <c r="U6" s="370"/>
    </row>
    <row r="7" spans="1:21" x14ac:dyDescent="0.25">
      <c r="A7" s="504" t="s">
        <v>298</v>
      </c>
      <c r="B7" s="259" t="s">
        <v>266</v>
      </c>
      <c r="C7" s="347">
        <v>-31.228217835768934</v>
      </c>
      <c r="D7" s="231">
        <v>-21.225376246214122</v>
      </c>
      <c r="E7" s="231">
        <v>-28.494404407693995</v>
      </c>
      <c r="F7" s="231">
        <v>-20.498708146861137</v>
      </c>
      <c r="G7" s="231">
        <v>-28.705886052143349</v>
      </c>
      <c r="H7" s="231">
        <v>-25.514456494007618</v>
      </c>
      <c r="I7" s="231">
        <v>-31.657573509478794</v>
      </c>
      <c r="J7" s="231">
        <v>-37.501611279633792</v>
      </c>
      <c r="K7" s="231">
        <v>-28.9318166230487</v>
      </c>
      <c r="L7" s="231">
        <v>-19.80491461801676</v>
      </c>
      <c r="M7" s="233">
        <v>-10.042298357458355</v>
      </c>
      <c r="N7" s="233">
        <v>14.946270743337799</v>
      </c>
      <c r="O7" s="233">
        <v>-28.20278287798039</v>
      </c>
      <c r="P7" s="233">
        <v>-3.3846284452977269</v>
      </c>
      <c r="Q7" s="233">
        <v>9.8746939806579448</v>
      </c>
      <c r="R7" s="231"/>
      <c r="S7" s="370"/>
      <c r="T7" s="370"/>
      <c r="U7" s="370"/>
    </row>
    <row r="8" spans="1:21" x14ac:dyDescent="0.25">
      <c r="A8" s="503"/>
      <c r="B8" s="258" t="s">
        <v>267</v>
      </c>
      <c r="C8" s="348">
        <v>-51.215483209897641</v>
      </c>
      <c r="D8" s="232">
        <v>-24.87152806631012</v>
      </c>
      <c r="E8" s="232">
        <v>-31.902984970431689</v>
      </c>
      <c r="F8" s="232">
        <v>-28.925565475716205</v>
      </c>
      <c r="G8" s="232">
        <v>-26.705621777355471</v>
      </c>
      <c r="H8" s="232">
        <v>-23.942476470351661</v>
      </c>
      <c r="I8" s="232">
        <v>-30.11964601002861</v>
      </c>
      <c r="J8" s="232">
        <v>-28.379412625729199</v>
      </c>
      <c r="K8" s="232">
        <v>-23.20035543867408</v>
      </c>
      <c r="L8" s="232">
        <v>-23.31121643968018</v>
      </c>
      <c r="M8" s="232">
        <v>-8.916005808260195</v>
      </c>
      <c r="N8" s="232">
        <v>29.191436834210073</v>
      </c>
      <c r="O8" s="232">
        <v>-26.339876664476733</v>
      </c>
      <c r="P8" s="232">
        <v>-10.208459905328782</v>
      </c>
      <c r="Q8" s="232">
        <v>9.3242466074955992</v>
      </c>
      <c r="R8" s="231"/>
      <c r="S8" s="370"/>
      <c r="T8" s="370"/>
      <c r="U8" s="370"/>
    </row>
    <row r="9" spans="1:21" x14ac:dyDescent="0.25">
      <c r="A9" s="504" t="s">
        <v>299</v>
      </c>
      <c r="B9" s="259" t="s">
        <v>266</v>
      </c>
      <c r="C9" s="347">
        <v>-45.526127414547226</v>
      </c>
      <c r="D9" s="231">
        <v>-38.913751808933014</v>
      </c>
      <c r="E9" s="231">
        <v>-40.157895768387547</v>
      </c>
      <c r="F9" s="231">
        <v>-40.144146736952621</v>
      </c>
      <c r="G9" s="231">
        <v>-36.809003506355289</v>
      </c>
      <c r="H9" s="231">
        <v>-45.445548643447005</v>
      </c>
      <c r="I9" s="231">
        <v>-41.225463648265603</v>
      </c>
      <c r="J9" s="231">
        <v>-41.722805358486418</v>
      </c>
      <c r="K9" s="231">
        <v>-32.626876513596294</v>
      </c>
      <c r="L9" s="231">
        <v>-20.076662264925918</v>
      </c>
      <c r="M9" s="231">
        <v>-5.7796547824024564</v>
      </c>
      <c r="N9" s="233">
        <v>12.169490311917455</v>
      </c>
      <c r="O9" s="233">
        <v>-25.965190307936911</v>
      </c>
      <c r="P9" s="233">
        <v>-5.7441888901613121</v>
      </c>
      <c r="Q9" s="233">
        <v>-15.089699882195285</v>
      </c>
      <c r="R9" s="231"/>
      <c r="S9" s="370"/>
      <c r="T9" s="370"/>
      <c r="U9" s="370"/>
    </row>
    <row r="10" spans="1:21" x14ac:dyDescent="0.25">
      <c r="A10" s="503"/>
      <c r="B10" s="258" t="s">
        <v>267</v>
      </c>
      <c r="C10" s="348">
        <v>-38.739492354711068</v>
      </c>
      <c r="D10" s="232">
        <v>-31.125825004286185</v>
      </c>
      <c r="E10" s="232">
        <v>-37.548350655766612</v>
      </c>
      <c r="F10" s="232">
        <v>-30.757234900660634</v>
      </c>
      <c r="G10" s="232">
        <v>-32.816300112846477</v>
      </c>
      <c r="H10" s="232">
        <v>-21.36029086288022</v>
      </c>
      <c r="I10" s="232">
        <v>-13.505159351932045</v>
      </c>
      <c r="J10" s="232">
        <v>-21.206416143508108</v>
      </c>
      <c r="K10" s="232">
        <v>-20.968955731539772</v>
      </c>
      <c r="L10" s="232">
        <v>-16.696840255994264</v>
      </c>
      <c r="M10" s="232">
        <v>-12.127676965623515</v>
      </c>
      <c r="N10" s="232">
        <v>26.93135642424107</v>
      </c>
      <c r="O10" s="232">
        <v>-29.188773787614856</v>
      </c>
      <c r="P10" s="232">
        <v>-7.6529541082038115</v>
      </c>
      <c r="Q10" s="232">
        <v>-14.419747986572757</v>
      </c>
      <c r="R10" s="231"/>
      <c r="S10" s="370"/>
      <c r="T10" s="370"/>
      <c r="U10" s="370"/>
    </row>
    <row r="11" spans="1:21" x14ac:dyDescent="0.25">
      <c r="A11" s="504" t="s">
        <v>300</v>
      </c>
      <c r="B11" s="259" t="s">
        <v>266</v>
      </c>
      <c r="C11" s="347">
        <v>-13.582998872219193</v>
      </c>
      <c r="D11" s="231">
        <v>-19.327523891924731</v>
      </c>
      <c r="E11" s="231">
        <v>-13.237441866043804</v>
      </c>
      <c r="F11" s="231">
        <v>-6.5372663682733894</v>
      </c>
      <c r="G11" s="231">
        <v>-18.096854677933475</v>
      </c>
      <c r="H11" s="231">
        <v>-10.922246703385875</v>
      </c>
      <c r="I11" s="231">
        <v>-2.8353789155730844</v>
      </c>
      <c r="J11" s="231">
        <v>-19.215322242932928</v>
      </c>
      <c r="K11" s="231">
        <v>-10.637936084660273</v>
      </c>
      <c r="L11" s="231">
        <v>-13.891361125602097</v>
      </c>
      <c r="M11" s="231">
        <v>-16.513735837525964</v>
      </c>
      <c r="N11" s="233">
        <v>3.9590060471505755</v>
      </c>
      <c r="O11" s="233">
        <v>-17.174825122376305</v>
      </c>
      <c r="P11" s="233">
        <v>10.404893892362482</v>
      </c>
      <c r="Q11" s="233">
        <v>-13.508563238989737</v>
      </c>
      <c r="R11" s="231"/>
      <c r="S11" s="370"/>
      <c r="T11" s="370"/>
      <c r="U11" s="370"/>
    </row>
    <row r="12" spans="1:21" x14ac:dyDescent="0.25">
      <c r="A12" s="503"/>
      <c r="B12" s="258" t="s">
        <v>267</v>
      </c>
      <c r="C12" s="348">
        <v>-19.900996511402468</v>
      </c>
      <c r="D12" s="232">
        <v>-16.520844076007794</v>
      </c>
      <c r="E12" s="232">
        <v>-23.516068984218261</v>
      </c>
      <c r="F12" s="232">
        <v>3.1304629844664933</v>
      </c>
      <c r="G12" s="232">
        <v>-15.869517281454913</v>
      </c>
      <c r="H12" s="232">
        <v>-1.429315094948032</v>
      </c>
      <c r="I12" s="232">
        <v>2.1902604818001232</v>
      </c>
      <c r="J12" s="232">
        <v>13.883713105718918</v>
      </c>
      <c r="K12" s="232">
        <v>-9.1091742904242832</v>
      </c>
      <c r="L12" s="232">
        <v>-11.138945381167648</v>
      </c>
      <c r="M12" s="232">
        <v>-4.1327405025630846</v>
      </c>
      <c r="N12" s="232">
        <v>22.313587385108914</v>
      </c>
      <c r="O12" s="232">
        <v>-21.095337402003054</v>
      </c>
      <c r="P12" s="232">
        <v>5.8206769415001327</v>
      </c>
      <c r="Q12" s="232">
        <v>-20.272006432868874</v>
      </c>
      <c r="R12" s="231"/>
      <c r="S12" s="370"/>
      <c r="T12" s="370"/>
      <c r="U12" s="370"/>
    </row>
    <row r="13" spans="1:21" x14ac:dyDescent="0.25">
      <c r="A13" s="504" t="s">
        <v>301</v>
      </c>
      <c r="B13" s="277" t="s">
        <v>266</v>
      </c>
      <c r="C13" s="349">
        <v>35.060867415819445</v>
      </c>
      <c r="D13" s="233">
        <v>35.335319404153225</v>
      </c>
      <c r="E13" s="233">
        <v>23.460458500495854</v>
      </c>
      <c r="F13" s="233">
        <v>16.437241679040369</v>
      </c>
      <c r="G13" s="233">
        <v>16.151382776835085</v>
      </c>
      <c r="H13" s="233">
        <v>11.60667245575303</v>
      </c>
      <c r="I13" s="233">
        <v>4.8270718551645411</v>
      </c>
      <c r="J13" s="233">
        <v>15.4215357919715</v>
      </c>
      <c r="K13" s="233">
        <v>32.449857084089167</v>
      </c>
      <c r="L13" s="233">
        <v>30.485482124761745</v>
      </c>
      <c r="M13" s="233">
        <v>-15.905113976367709</v>
      </c>
      <c r="N13" s="450">
        <v>3.8527661584910629</v>
      </c>
      <c r="O13" s="450">
        <v>22.692397546865696</v>
      </c>
      <c r="P13" s="450">
        <v>17.197455378496748</v>
      </c>
      <c r="Q13" s="450">
        <v>1.0414832595278725</v>
      </c>
      <c r="R13" s="231"/>
      <c r="S13" s="370"/>
      <c r="T13" s="370"/>
      <c r="U13" s="370"/>
    </row>
    <row r="14" spans="1:21" x14ac:dyDescent="0.25">
      <c r="A14" s="503"/>
      <c r="B14" s="258" t="s">
        <v>267</v>
      </c>
      <c r="C14" s="348">
        <v>45.378625967192065</v>
      </c>
      <c r="D14" s="232">
        <v>29.037411848871983</v>
      </c>
      <c r="E14" s="232">
        <v>39.120991501356237</v>
      </c>
      <c r="F14" s="232">
        <v>27.139675221631222</v>
      </c>
      <c r="G14" s="232">
        <v>13.214115276111585</v>
      </c>
      <c r="H14" s="232">
        <v>15.25854652982258</v>
      </c>
      <c r="I14" s="232">
        <v>15.547838856324487</v>
      </c>
      <c r="J14" s="232">
        <v>3.1381384250427544</v>
      </c>
      <c r="K14" s="232">
        <v>27.621080251603487</v>
      </c>
      <c r="L14" s="232">
        <v>27.174457534278691</v>
      </c>
      <c r="M14" s="232">
        <v>-1.9611951748242711</v>
      </c>
      <c r="N14" s="404">
        <v>17.606054441629251</v>
      </c>
      <c r="O14" s="404">
        <v>25.326609940676157</v>
      </c>
      <c r="P14" s="404">
        <v>24.389416206719119</v>
      </c>
      <c r="Q14" s="404">
        <v>15.478719575602417</v>
      </c>
      <c r="R14" s="231"/>
      <c r="S14" s="370"/>
      <c r="T14" s="370"/>
      <c r="U14" s="370"/>
    </row>
    <row r="15" spans="1:21" x14ac:dyDescent="0.25">
      <c r="A15" s="502" t="s">
        <v>302</v>
      </c>
      <c r="B15" s="259" t="s">
        <v>266</v>
      </c>
      <c r="C15" s="347">
        <v>42.984208654892576</v>
      </c>
      <c r="D15" s="231">
        <v>41.80618837280096</v>
      </c>
      <c r="E15" s="231">
        <v>37.423562136676907</v>
      </c>
      <c r="F15" s="231">
        <v>31.404308648367913</v>
      </c>
      <c r="G15" s="231">
        <v>50.52014926724042</v>
      </c>
      <c r="H15" s="231">
        <v>42.785895922837284</v>
      </c>
      <c r="I15" s="231">
        <v>29.071292313776311</v>
      </c>
      <c r="J15" s="231">
        <v>34.413907065348809</v>
      </c>
      <c r="K15" s="231">
        <v>25.319746367440473</v>
      </c>
      <c r="L15" s="231">
        <v>42.150147706389568</v>
      </c>
      <c r="M15" s="231">
        <v>26.695830635558092</v>
      </c>
      <c r="N15" s="231">
        <v>24.190765023713062</v>
      </c>
      <c r="O15" s="231">
        <v>32.679974928755435</v>
      </c>
      <c r="P15" s="231">
        <v>21.773749984643764</v>
      </c>
      <c r="Q15" s="231">
        <v>26.752374643352603</v>
      </c>
      <c r="R15" s="231"/>
      <c r="S15" s="370"/>
      <c r="T15" s="370"/>
      <c r="U15" s="370"/>
    </row>
    <row r="16" spans="1:21" x14ac:dyDescent="0.25">
      <c r="A16" s="503"/>
      <c r="B16" s="258" t="s">
        <v>267</v>
      </c>
      <c r="C16" s="348">
        <v>48.388724534745805</v>
      </c>
      <c r="D16" s="232">
        <v>38.20780233679038</v>
      </c>
      <c r="E16" s="232">
        <v>40.344584375721318</v>
      </c>
      <c r="F16" s="232">
        <v>27.593326303147009</v>
      </c>
      <c r="G16" s="232">
        <v>36.561487408106728</v>
      </c>
      <c r="H16" s="232">
        <v>17.477470268628576</v>
      </c>
      <c r="I16" s="232">
        <v>25.96782820659444</v>
      </c>
      <c r="J16" s="232">
        <v>6.2746477828638874</v>
      </c>
      <c r="K16" s="232">
        <v>33.247948219948917</v>
      </c>
      <c r="L16" s="232">
        <v>44.187122426212156</v>
      </c>
      <c r="M16" s="232">
        <v>20.905099843702544</v>
      </c>
      <c r="N16" s="232">
        <v>24.911754102223963</v>
      </c>
      <c r="O16" s="232">
        <v>24.660127137123258</v>
      </c>
      <c r="P16" s="232">
        <v>25.301245589589882</v>
      </c>
      <c r="Q16" s="232">
        <v>32.841265548234645</v>
      </c>
      <c r="R16" s="231"/>
      <c r="S16" s="370"/>
      <c r="T16" s="370"/>
      <c r="U16" s="370"/>
    </row>
    <row r="17" spans="1:22" x14ac:dyDescent="0.25">
      <c r="A17" s="504" t="s">
        <v>303</v>
      </c>
      <c r="B17" s="259" t="s">
        <v>266</v>
      </c>
      <c r="C17" s="347">
        <v>42.222105151482424</v>
      </c>
      <c r="D17" s="231">
        <v>42.304310518759635</v>
      </c>
      <c r="E17" s="231">
        <v>28.113435959777995</v>
      </c>
      <c r="F17" s="231">
        <v>33.842596573295694</v>
      </c>
      <c r="G17" s="231">
        <v>52.388520992494506</v>
      </c>
      <c r="H17" s="231">
        <v>41.480912396136247</v>
      </c>
      <c r="I17" s="231">
        <v>39.880579250148763</v>
      </c>
      <c r="J17" s="231">
        <v>33.091097737932337</v>
      </c>
      <c r="K17" s="231">
        <v>20.274822765980019</v>
      </c>
      <c r="L17" s="231">
        <v>26.208765062875457</v>
      </c>
      <c r="M17" s="231">
        <v>24.121508985738021</v>
      </c>
      <c r="N17" s="233">
        <v>9.6992367122331409</v>
      </c>
      <c r="O17" s="233">
        <v>29.012762564039441</v>
      </c>
      <c r="P17" s="233">
        <v>15.258624643132045</v>
      </c>
      <c r="Q17" s="233">
        <v>26.459545208781226</v>
      </c>
      <c r="R17" s="231"/>
      <c r="S17" s="370"/>
      <c r="T17" s="370"/>
      <c r="U17" s="370"/>
    </row>
    <row r="18" spans="1:22" x14ac:dyDescent="0.25">
      <c r="A18" s="503"/>
      <c r="B18" s="258" t="s">
        <v>267</v>
      </c>
      <c r="C18" s="348">
        <v>52.743197914768345</v>
      </c>
      <c r="D18" s="232">
        <v>30.258122453113984</v>
      </c>
      <c r="E18" s="232">
        <v>38.060854094389576</v>
      </c>
      <c r="F18" s="232">
        <v>31.625275024908664</v>
      </c>
      <c r="G18" s="232">
        <v>35.594142272709604</v>
      </c>
      <c r="H18" s="232">
        <v>12.70050248572678</v>
      </c>
      <c r="I18" s="232">
        <v>40.116838957276627</v>
      </c>
      <c r="J18" s="232">
        <v>7.1714714152866801</v>
      </c>
      <c r="K18" s="232">
        <v>27.38593895589554</v>
      </c>
      <c r="L18" s="232">
        <v>34.49827212871643</v>
      </c>
      <c r="M18" s="232">
        <v>15.68356950218298</v>
      </c>
      <c r="N18" s="232">
        <v>26.501978313869504</v>
      </c>
      <c r="O18" s="232">
        <v>33.972915664733108</v>
      </c>
      <c r="P18" s="232">
        <v>25.762151901970185</v>
      </c>
      <c r="Q18" s="402">
        <v>27.305752389172312</v>
      </c>
      <c r="R18" s="231"/>
      <c r="S18" s="370"/>
      <c r="T18" s="370"/>
      <c r="U18" s="370"/>
    </row>
    <row r="19" spans="1:22" ht="14.45" customHeight="1" x14ac:dyDescent="0.25">
      <c r="A19" s="504" t="s">
        <v>304</v>
      </c>
      <c r="B19" s="259" t="s">
        <v>266</v>
      </c>
      <c r="C19" s="347">
        <v>48.727646599357293</v>
      </c>
      <c r="D19" s="231">
        <v>40.431343557166336</v>
      </c>
      <c r="E19" s="231">
        <v>33.445572485029729</v>
      </c>
      <c r="F19" s="231">
        <v>19.292989238807927</v>
      </c>
      <c r="G19" s="231">
        <v>38.478417199020349</v>
      </c>
      <c r="H19" s="231">
        <v>33.234488264198845</v>
      </c>
      <c r="I19" s="231">
        <v>37.486937383605863</v>
      </c>
      <c r="J19" s="231">
        <v>27.548737402220002</v>
      </c>
      <c r="K19" s="231">
        <v>18.629948329601294</v>
      </c>
      <c r="L19" s="231">
        <v>30.876927164155642</v>
      </c>
      <c r="M19" s="231">
        <v>8.3176714693329004</v>
      </c>
      <c r="N19" s="233">
        <v>11.033248372080839</v>
      </c>
      <c r="O19" s="233">
        <v>12.767744846654116</v>
      </c>
      <c r="P19" s="233">
        <v>14.230318239573638</v>
      </c>
      <c r="Q19" s="233">
        <v>15.984377680664094</v>
      </c>
      <c r="R19" s="231"/>
      <c r="S19" s="370"/>
      <c r="T19" s="370"/>
      <c r="U19" s="370"/>
      <c r="V19" s="346"/>
    </row>
    <row r="20" spans="1:22" x14ac:dyDescent="0.25">
      <c r="A20" s="503"/>
      <c r="B20" s="258" t="s">
        <v>267</v>
      </c>
      <c r="C20" s="348">
        <v>62.315672716584899</v>
      </c>
      <c r="D20" s="232">
        <v>39.00565933676846</v>
      </c>
      <c r="E20" s="232">
        <v>42.901683489760316</v>
      </c>
      <c r="F20" s="232">
        <v>24.451466355395642</v>
      </c>
      <c r="G20" s="232">
        <v>24.156887226591408</v>
      </c>
      <c r="H20" s="232">
        <v>9.9159154942986447</v>
      </c>
      <c r="I20" s="232">
        <v>33.781140246649322</v>
      </c>
      <c r="J20" s="232">
        <v>2.8695108248913588</v>
      </c>
      <c r="K20" s="232">
        <v>34.397903320361785</v>
      </c>
      <c r="L20" s="232">
        <v>23.254599873474881</v>
      </c>
      <c r="M20" s="232">
        <v>5.6216775998683843</v>
      </c>
      <c r="N20" s="232">
        <v>17.353674462132759</v>
      </c>
      <c r="O20" s="232">
        <v>21.02403278096639</v>
      </c>
      <c r="P20" s="232">
        <v>9.2087577590750396</v>
      </c>
      <c r="Q20" s="232">
        <v>13.607766778490255</v>
      </c>
      <c r="R20" s="231"/>
      <c r="S20" s="370"/>
      <c r="T20" s="370"/>
      <c r="U20" s="370"/>
      <c r="V20" s="346"/>
    </row>
    <row r="21" spans="1:22" ht="14.45" customHeight="1" x14ac:dyDescent="0.25">
      <c r="A21" s="504" t="s">
        <v>305</v>
      </c>
      <c r="B21" s="259" t="s">
        <v>266</v>
      </c>
      <c r="C21" s="347">
        <v>50.65081550629796</v>
      </c>
      <c r="D21" s="231">
        <v>45.612452966336761</v>
      </c>
      <c r="E21" s="231">
        <v>37.294901894058142</v>
      </c>
      <c r="F21" s="231">
        <v>30.490062723606354</v>
      </c>
      <c r="G21" s="231">
        <v>29.599993424826302</v>
      </c>
      <c r="H21" s="231">
        <v>36.386604648541194</v>
      </c>
      <c r="I21" s="231">
        <v>39.835386782428159</v>
      </c>
      <c r="J21" s="231">
        <v>17.872457221539094</v>
      </c>
      <c r="K21" s="231">
        <v>24.369108295064308</v>
      </c>
      <c r="L21" s="231">
        <v>30.876927164155642</v>
      </c>
      <c r="M21" s="231">
        <v>13.263642994426547</v>
      </c>
      <c r="N21" s="233">
        <v>0.47860604217139269</v>
      </c>
      <c r="O21" s="233">
        <v>14.920093258973132</v>
      </c>
      <c r="P21" s="233">
        <v>14.230318239573638</v>
      </c>
      <c r="Q21" s="233">
        <v>6.0452547928332336</v>
      </c>
      <c r="R21" s="231"/>
      <c r="S21" s="370"/>
      <c r="T21" s="370"/>
      <c r="U21" s="370"/>
    </row>
    <row r="22" spans="1:22" x14ac:dyDescent="0.25">
      <c r="A22" s="503"/>
      <c r="B22" s="258" t="s">
        <v>267</v>
      </c>
      <c r="C22" s="348">
        <v>50.432917147485064</v>
      </c>
      <c r="D22" s="232">
        <v>30.500195604537637</v>
      </c>
      <c r="E22" s="232">
        <v>33.746206732149354</v>
      </c>
      <c r="F22" s="232">
        <v>40.319552591969881</v>
      </c>
      <c r="G22" s="232">
        <v>22.50415447033226</v>
      </c>
      <c r="H22" s="232">
        <v>15.087815545251559</v>
      </c>
      <c r="I22" s="232">
        <v>22.782467455691204</v>
      </c>
      <c r="J22" s="232">
        <v>3.8240895533357904</v>
      </c>
      <c r="K22" s="232">
        <v>34.924040964654161</v>
      </c>
      <c r="L22" s="232">
        <v>22.218041588113824</v>
      </c>
      <c r="M22" s="232">
        <v>20.538365714529775</v>
      </c>
      <c r="N22" s="232">
        <v>11.129981774903293</v>
      </c>
      <c r="O22" s="232">
        <v>14.376593816766436</v>
      </c>
      <c r="P22" s="232">
        <v>8.7805396362435104</v>
      </c>
      <c r="Q22" s="402">
        <v>5.3669601041590091</v>
      </c>
      <c r="R22" s="231"/>
      <c r="S22" s="370"/>
      <c r="T22" s="370"/>
      <c r="U22" s="370"/>
    </row>
    <row r="23" spans="1:22" ht="14.45" customHeight="1" x14ac:dyDescent="0.25">
      <c r="A23" s="504" t="s">
        <v>306</v>
      </c>
      <c r="B23" s="259" t="s">
        <v>266</v>
      </c>
      <c r="C23" s="347">
        <v>30.88690378546012</v>
      </c>
      <c r="D23" s="231">
        <v>39.618567139763151</v>
      </c>
      <c r="E23" s="231">
        <v>20.318627065407448</v>
      </c>
      <c r="F23" s="231">
        <v>4.6427376417458817</v>
      </c>
      <c r="G23" s="231">
        <v>12.463073179981599</v>
      </c>
      <c r="H23" s="231">
        <v>7.818814957051389</v>
      </c>
      <c r="I23" s="231">
        <v>6.3688574468474304</v>
      </c>
      <c r="J23" s="231">
        <v>11.529656405757219</v>
      </c>
      <c r="K23" s="231">
        <v>0.42883602076262761</v>
      </c>
      <c r="L23" s="231">
        <v>18.732423661276613</v>
      </c>
      <c r="M23" s="231">
        <v>4.4097804847955029</v>
      </c>
      <c r="N23" s="233">
        <v>-17.754546580715449</v>
      </c>
      <c r="O23" s="233">
        <v>-0.73473382159908951</v>
      </c>
      <c r="P23" s="233">
        <v>-9.5008955478721653</v>
      </c>
      <c r="Q23" s="233">
        <v>0.94783064594682953</v>
      </c>
      <c r="R23" s="370"/>
      <c r="S23" s="370"/>
      <c r="T23" s="370"/>
      <c r="U23" s="370"/>
    </row>
    <row r="24" spans="1:22" x14ac:dyDescent="0.25">
      <c r="A24" s="503"/>
      <c r="B24" s="258" t="s">
        <v>267</v>
      </c>
      <c r="C24" s="348">
        <v>37.340998439921542</v>
      </c>
      <c r="D24" s="232">
        <v>29.810174751629859</v>
      </c>
      <c r="E24" s="232">
        <v>18.316123282480678</v>
      </c>
      <c r="F24" s="232">
        <v>13.937736033939577</v>
      </c>
      <c r="G24" s="232">
        <v>9.3618248503008719</v>
      </c>
      <c r="H24" s="232">
        <v>1.1838778093413374</v>
      </c>
      <c r="I24" s="232">
        <v>12.971094763097874</v>
      </c>
      <c r="J24" s="232">
        <v>-7.9211263003279466</v>
      </c>
      <c r="K24" s="232">
        <v>27.280707794026377</v>
      </c>
      <c r="L24" s="232">
        <v>18.114963024033013</v>
      </c>
      <c r="M24" s="232">
        <v>4.860463974620191</v>
      </c>
      <c r="N24" s="232">
        <v>4.576684604988988</v>
      </c>
      <c r="O24" s="232">
        <v>9.3867382081372988</v>
      </c>
      <c r="P24" s="232">
        <v>9.2014605626649928</v>
      </c>
      <c r="Q24" s="232">
        <v>6.7905254562970754</v>
      </c>
      <c r="R24" s="370"/>
      <c r="S24" s="370"/>
      <c r="T24" s="370"/>
      <c r="U24" s="370"/>
    </row>
    <row r="25" spans="1:22" ht="39.75" customHeight="1" x14ac:dyDescent="0.25">
      <c r="A25" s="275" t="s">
        <v>307</v>
      </c>
      <c r="B25" s="277"/>
      <c r="C25" s="349"/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R25" s="346"/>
      <c r="S25" s="346"/>
      <c r="T25" s="346"/>
      <c r="U25" s="346"/>
    </row>
    <row r="26" spans="1:22" ht="15.95" customHeight="1" x14ac:dyDescent="0.25">
      <c r="A26" s="507" t="s">
        <v>308</v>
      </c>
      <c r="B26" s="263" t="s">
        <v>266</v>
      </c>
      <c r="C26" s="347">
        <v>-6.2022635902959564</v>
      </c>
      <c r="D26" s="231">
        <v>-38.138986714509663</v>
      </c>
      <c r="E26" s="231">
        <v>-22.946918169259078</v>
      </c>
      <c r="F26" s="231">
        <v>-11.666358340614348</v>
      </c>
      <c r="G26" s="231">
        <v>-12.425677456710019</v>
      </c>
      <c r="H26" s="231">
        <v>-1.8300004714400568</v>
      </c>
      <c r="I26" s="231">
        <v>6.2478023288710149</v>
      </c>
      <c r="J26" s="231">
        <v>-15.300401174990188</v>
      </c>
      <c r="K26" s="231">
        <v>-13.869646565350124</v>
      </c>
      <c r="L26" s="231">
        <v>-8.2420167349239701</v>
      </c>
      <c r="M26" s="231">
        <v>-3.0496192983266845</v>
      </c>
      <c r="N26" s="231">
        <v>-58.697002880623245</v>
      </c>
      <c r="O26" s="231">
        <v>7.1713021141906186</v>
      </c>
      <c r="P26" s="231">
        <v>-26.362373366240369</v>
      </c>
      <c r="Q26" s="231">
        <v>8.2616872241147412</v>
      </c>
      <c r="R26" s="370"/>
      <c r="S26" s="370"/>
      <c r="T26" s="370"/>
      <c r="U26" s="370"/>
    </row>
    <row r="27" spans="1:22" x14ac:dyDescent="0.25">
      <c r="A27" s="507"/>
      <c r="B27" s="263" t="s">
        <v>267</v>
      </c>
      <c r="C27" s="350">
        <v>5.8242969532875133</v>
      </c>
      <c r="D27" s="231">
        <v>-20.345077586114442</v>
      </c>
      <c r="E27" s="231">
        <v>-27.001589172883651</v>
      </c>
      <c r="F27" s="231">
        <v>-13.080402735842766</v>
      </c>
      <c r="G27" s="231">
        <v>4.4871365271031518</v>
      </c>
      <c r="H27" s="231">
        <v>-19.709129704440951</v>
      </c>
      <c r="I27" s="231">
        <v>-10.107263604666606</v>
      </c>
      <c r="J27" s="231">
        <v>-21.215472434828904</v>
      </c>
      <c r="K27" s="231">
        <v>-6.946224598615296</v>
      </c>
      <c r="L27" s="231">
        <v>0</v>
      </c>
      <c r="M27" s="231">
        <v>-3.0320883722833911</v>
      </c>
      <c r="N27" s="231">
        <v>-8.7520363998594561</v>
      </c>
      <c r="O27" s="231">
        <v>7.5454919020902995</v>
      </c>
      <c r="P27" s="231">
        <v>0</v>
      </c>
      <c r="Q27" s="231">
        <v>-4.9002121934599696</v>
      </c>
      <c r="R27" s="370"/>
      <c r="S27" s="370"/>
      <c r="T27" s="370"/>
      <c r="U27" s="370"/>
    </row>
    <row r="28" spans="1:22" ht="15.95" customHeight="1" x14ac:dyDescent="0.25">
      <c r="A28" s="507" t="s">
        <v>309</v>
      </c>
      <c r="B28" s="263" t="s">
        <v>266</v>
      </c>
      <c r="C28" s="347">
        <v>55.31107449394743</v>
      </c>
      <c r="D28" s="231">
        <v>39.488739362785928</v>
      </c>
      <c r="E28" s="231">
        <v>28.213956291473281</v>
      </c>
      <c r="F28" s="231">
        <v>39.216541549613687</v>
      </c>
      <c r="G28" s="231">
        <v>50.879993240164083</v>
      </c>
      <c r="H28" s="231">
        <v>37.142299290982301</v>
      </c>
      <c r="I28" s="231">
        <v>47.653145879802665</v>
      </c>
      <c r="J28" s="231">
        <v>48.822343591574302</v>
      </c>
      <c r="K28" s="231">
        <v>38.854493714708653</v>
      </c>
      <c r="L28" s="231">
        <v>31.242469294021799</v>
      </c>
      <c r="M28" s="231">
        <v>23.070847323073213</v>
      </c>
      <c r="N28" s="231">
        <v>8.405783715583059</v>
      </c>
      <c r="O28" s="231">
        <v>16.828853334714847</v>
      </c>
      <c r="P28" s="231">
        <v>16.35015243714486</v>
      </c>
      <c r="Q28" s="231">
        <v>21.483058123467075</v>
      </c>
      <c r="R28" s="370"/>
      <c r="S28" s="370"/>
      <c r="T28" s="370"/>
      <c r="U28" s="370"/>
    </row>
    <row r="29" spans="1:22" x14ac:dyDescent="0.25">
      <c r="A29" s="507"/>
      <c r="B29" s="263" t="s">
        <v>267</v>
      </c>
      <c r="C29" s="350">
        <v>48.549155628678989</v>
      </c>
      <c r="D29" s="231">
        <v>22.726535770581208</v>
      </c>
      <c r="E29" s="231">
        <v>23.747625754328279</v>
      </c>
      <c r="F29" s="231">
        <v>35.584194716047378</v>
      </c>
      <c r="G29" s="231">
        <v>39.932315993418555</v>
      </c>
      <c r="H29" s="231">
        <v>14.163388460935922</v>
      </c>
      <c r="I29" s="231">
        <v>42.039688536582418</v>
      </c>
      <c r="J29" s="231">
        <v>18.735824256546913</v>
      </c>
      <c r="K29" s="231">
        <v>29.847225210161234</v>
      </c>
      <c r="L29" s="231">
        <v>33.287193729609932</v>
      </c>
      <c r="M29" s="231">
        <v>13.007962125473579</v>
      </c>
      <c r="N29" s="231">
        <v>19.387555163275639</v>
      </c>
      <c r="O29" s="231">
        <v>27.282421565625881</v>
      </c>
      <c r="P29" s="231">
        <v>24.904161538949246</v>
      </c>
      <c r="Q29" s="231">
        <v>31.758565438000129</v>
      </c>
      <c r="R29" s="370"/>
      <c r="S29" s="370"/>
      <c r="T29" s="370"/>
      <c r="U29" s="370"/>
    </row>
    <row r="30" spans="1:22" ht="15.95" customHeight="1" x14ac:dyDescent="0.25">
      <c r="A30" s="507" t="s">
        <v>310</v>
      </c>
      <c r="B30" s="263" t="s">
        <v>266</v>
      </c>
      <c r="C30" s="347">
        <v>57.230938230783508</v>
      </c>
      <c r="D30" s="231">
        <v>50.530641119758293</v>
      </c>
      <c r="E30" s="231">
        <v>38.617559241244322</v>
      </c>
      <c r="F30" s="231">
        <v>41.03460205453181</v>
      </c>
      <c r="G30" s="231">
        <v>37.32627124626211</v>
      </c>
      <c r="H30" s="231">
        <v>32.187933766719908</v>
      </c>
      <c r="I30" s="231">
        <v>59.889319751754783</v>
      </c>
      <c r="J30" s="231">
        <v>41.953786536863454</v>
      </c>
      <c r="K30" s="231">
        <v>47.9470948993606</v>
      </c>
      <c r="L30" s="231">
        <v>48.540988867030194</v>
      </c>
      <c r="M30" s="231">
        <v>24.59007474083565</v>
      </c>
      <c r="N30" s="231">
        <v>35.023786187804241</v>
      </c>
      <c r="O30" s="231">
        <v>23.737816516264886</v>
      </c>
      <c r="P30" s="231">
        <v>32.272290958716482</v>
      </c>
      <c r="Q30" s="231">
        <v>16.164447574339455</v>
      </c>
      <c r="R30" s="370"/>
      <c r="S30" s="370"/>
      <c r="T30" s="370"/>
      <c r="U30" s="370"/>
    </row>
    <row r="31" spans="1:22" x14ac:dyDescent="0.25">
      <c r="A31" s="507"/>
      <c r="B31" s="263" t="s">
        <v>267</v>
      </c>
      <c r="C31" s="350">
        <v>61.642533014966787</v>
      </c>
      <c r="D31" s="231">
        <v>41.072049196713998</v>
      </c>
      <c r="E31" s="231">
        <v>40.768387709687502</v>
      </c>
      <c r="F31" s="231">
        <v>42.06031918572441</v>
      </c>
      <c r="G31" s="231">
        <v>39.930489943207277</v>
      </c>
      <c r="H31" s="231">
        <v>32.658370003795312</v>
      </c>
      <c r="I31" s="231">
        <v>46.920608369454115</v>
      </c>
      <c r="J31" s="231">
        <v>18.990542950461919</v>
      </c>
      <c r="K31" s="231">
        <v>35.669668646687356</v>
      </c>
      <c r="L31" s="231">
        <v>46.23530474560053</v>
      </c>
      <c r="M31" s="231">
        <v>23.754732878026733</v>
      </c>
      <c r="N31" s="231">
        <v>20.079679537950476</v>
      </c>
      <c r="O31" s="231">
        <v>24.920367149776165</v>
      </c>
      <c r="P31" s="231">
        <v>30.678733671243084</v>
      </c>
      <c r="Q31" s="231">
        <v>44.255789906362359</v>
      </c>
      <c r="R31" s="370"/>
      <c r="S31" s="370"/>
      <c r="T31" s="370"/>
      <c r="U31" s="370"/>
    </row>
    <row r="32" spans="1:22" ht="15.95" customHeight="1" x14ac:dyDescent="0.25">
      <c r="A32" s="507" t="s">
        <v>311</v>
      </c>
      <c r="B32" s="263" t="s">
        <v>266</v>
      </c>
      <c r="C32" s="347">
        <v>6.0533386800962692</v>
      </c>
      <c r="D32" s="231">
        <v>0.51704292609474578</v>
      </c>
      <c r="E32" s="231">
        <v>-16.166958141490177</v>
      </c>
      <c r="F32" s="231">
        <v>-9.3193956535007985</v>
      </c>
      <c r="G32" s="231">
        <v>4.2327490088309467</v>
      </c>
      <c r="H32" s="231">
        <v>6.9547890805794967</v>
      </c>
      <c r="I32" s="231">
        <v>27.221802112509678</v>
      </c>
      <c r="J32" s="231">
        <v>-12.581512989146226</v>
      </c>
      <c r="K32" s="231">
        <v>-5.6497431812143324</v>
      </c>
      <c r="L32" s="231">
        <v>-7.0672068873932909</v>
      </c>
      <c r="M32" s="231">
        <v>-13.860953735199359</v>
      </c>
      <c r="N32" s="231">
        <v>-6.9992961802070468</v>
      </c>
      <c r="O32" s="231">
        <v>-14.002280056890415</v>
      </c>
      <c r="P32" s="231">
        <v>-20.436620558340405</v>
      </c>
      <c r="Q32" s="231">
        <v>-18.874065403240674</v>
      </c>
      <c r="R32" s="370"/>
      <c r="S32" s="370"/>
      <c r="T32" s="370"/>
      <c r="U32" s="370"/>
    </row>
    <row r="33" spans="1:118" x14ac:dyDescent="0.25">
      <c r="A33" s="507"/>
      <c r="B33" s="263" t="s">
        <v>267</v>
      </c>
      <c r="C33" s="350">
        <v>13.511173067813035</v>
      </c>
      <c r="D33" s="231">
        <v>-2.7150614386929659</v>
      </c>
      <c r="E33" s="231">
        <v>-18.639995432618544</v>
      </c>
      <c r="F33" s="231">
        <v>6.701114493990203</v>
      </c>
      <c r="G33" s="231">
        <v>15.108761031096396</v>
      </c>
      <c r="H33" s="231">
        <v>3.0100701201699369</v>
      </c>
      <c r="I33" s="231">
        <v>28.220867082631813</v>
      </c>
      <c r="J33" s="231">
        <v>-11.079499950540667</v>
      </c>
      <c r="K33" s="231">
        <v>14.434160706631067</v>
      </c>
      <c r="L33" s="231">
        <v>8.1300905370438148</v>
      </c>
      <c r="M33" s="231">
        <v>-2.2337911448193477</v>
      </c>
      <c r="N33" s="231">
        <v>7.0844664236050425</v>
      </c>
      <c r="O33" s="231">
        <v>-8.552295173085362</v>
      </c>
      <c r="P33" s="231">
        <v>-8.346875597853499</v>
      </c>
      <c r="Q33" s="231">
        <v>3.475673311840966</v>
      </c>
      <c r="R33" s="370"/>
      <c r="S33" s="370"/>
      <c r="T33" s="370"/>
      <c r="U33" s="370"/>
    </row>
    <row r="34" spans="1:118" ht="15.95" customHeight="1" x14ac:dyDescent="0.25">
      <c r="A34" s="507" t="s">
        <v>312</v>
      </c>
      <c r="B34" s="263" t="s">
        <v>266</v>
      </c>
      <c r="C34" s="347">
        <v>17.850672934435401</v>
      </c>
      <c r="D34" s="231">
        <v>1.0620285609116955</v>
      </c>
      <c r="E34" s="231">
        <v>-3.6660976153991407</v>
      </c>
      <c r="F34" s="231">
        <v>7.6039483837988957</v>
      </c>
      <c r="G34" s="231">
        <v>-16.067914479544974</v>
      </c>
      <c r="H34" s="231">
        <v>1.8105851951886827</v>
      </c>
      <c r="I34" s="231">
        <v>10.253703447638351</v>
      </c>
      <c r="J34" s="231">
        <v>7.0542053804712799</v>
      </c>
      <c r="K34" s="231">
        <v>9.9562510226705001</v>
      </c>
      <c r="L34" s="231">
        <v>6.4400559744889119</v>
      </c>
      <c r="M34" s="231">
        <v>-13.228111313952517</v>
      </c>
      <c r="N34" s="231">
        <v>9.088418004415999E-2</v>
      </c>
      <c r="O34" s="231">
        <v>7.4683607299618782</v>
      </c>
      <c r="P34" s="231">
        <v>-10.048045125753598</v>
      </c>
      <c r="Q34" s="231">
        <v>-20.275987381178492</v>
      </c>
      <c r="R34" s="370"/>
      <c r="S34" s="370"/>
      <c r="T34" s="370"/>
      <c r="U34" s="370"/>
    </row>
    <row r="35" spans="1:118" x14ac:dyDescent="0.25">
      <c r="A35" s="509"/>
      <c r="B35" s="264" t="s">
        <v>267</v>
      </c>
      <c r="C35" s="351">
        <v>17.850672934435401</v>
      </c>
      <c r="D35" s="232">
        <v>1.0620285609116955</v>
      </c>
      <c r="E35" s="232">
        <v>-3.6660976153991407</v>
      </c>
      <c r="F35" s="232">
        <v>7.6039483837988957</v>
      </c>
      <c r="G35" s="232">
        <v>-16.067914479544974</v>
      </c>
      <c r="H35" s="232">
        <v>1.8105851951886827</v>
      </c>
      <c r="I35" s="232">
        <v>10.253703447638351</v>
      </c>
      <c r="J35" s="232">
        <v>7.0542053804712799</v>
      </c>
      <c r="K35" s="232">
        <v>9.9562510226705001</v>
      </c>
      <c r="L35" s="232">
        <v>6.4400559744889119</v>
      </c>
      <c r="M35" s="232">
        <v>-13.228111313952517</v>
      </c>
      <c r="N35" s="232">
        <v>9.088418004415999E-2</v>
      </c>
      <c r="O35" s="232">
        <v>7.4683607299618782</v>
      </c>
      <c r="P35" s="232">
        <v>-10.048045125753598</v>
      </c>
      <c r="Q35" s="232">
        <v>-20.275987381178492</v>
      </c>
      <c r="R35" s="370"/>
      <c r="S35" s="370"/>
      <c r="T35" s="370"/>
      <c r="U35" s="370"/>
    </row>
    <row r="36" spans="1:118" ht="14.45" customHeight="1" x14ac:dyDescent="0.25">
      <c r="A36" s="504" t="s">
        <v>313</v>
      </c>
      <c r="B36" s="259" t="s">
        <v>266</v>
      </c>
      <c r="C36" s="347">
        <v>-36.924693316757882</v>
      </c>
      <c r="D36" s="231">
        <v>-46.060666405702428</v>
      </c>
      <c r="E36" s="231">
        <v>-40.570291518448116</v>
      </c>
      <c r="F36" s="231">
        <v>-37.03099659264911</v>
      </c>
      <c r="G36" s="231">
        <v>-26.206632153760307</v>
      </c>
      <c r="H36" s="231">
        <v>-27.994713651955266</v>
      </c>
      <c r="I36" s="231">
        <v>-43.120690619950054</v>
      </c>
      <c r="J36" s="231">
        <v>-37.248352061747639</v>
      </c>
      <c r="K36" s="231">
        <v>-22.261126397774888</v>
      </c>
      <c r="L36" s="231">
        <v>-5.2941859634219277</v>
      </c>
      <c r="M36" s="233">
        <v>-8.7131469243003092</v>
      </c>
      <c r="N36" s="233">
        <v>-47.578393650161004</v>
      </c>
      <c r="O36" s="233">
        <v>-8.0177574104638403</v>
      </c>
      <c r="P36" s="233">
        <v>-9.2917176021669494</v>
      </c>
      <c r="Q36" s="233">
        <v>19.23819011588304</v>
      </c>
      <c r="R36" s="370"/>
      <c r="S36" s="370"/>
      <c r="T36" s="370"/>
      <c r="U36" s="370"/>
    </row>
    <row r="37" spans="1:118" s="235" customFormat="1" ht="15.75" thickBot="1" x14ac:dyDescent="0.3">
      <c r="A37" s="503"/>
      <c r="B37" s="258" t="s">
        <v>267</v>
      </c>
      <c r="C37" s="348">
        <v>-64.724154366008662</v>
      </c>
      <c r="D37" s="232">
        <v>-48.964198377691034</v>
      </c>
      <c r="E37" s="232">
        <v>-35.345854345622556</v>
      </c>
      <c r="F37" s="232">
        <v>-32.196136758866089</v>
      </c>
      <c r="G37" s="232">
        <v>-19.028060838617858</v>
      </c>
      <c r="H37" s="232">
        <v>-23.535798102571956</v>
      </c>
      <c r="I37" s="232">
        <v>-35.767088439488475</v>
      </c>
      <c r="J37" s="232">
        <v>-13.095589104520734</v>
      </c>
      <c r="K37" s="232">
        <v>-4.0270065286715209</v>
      </c>
      <c r="L37" s="232">
        <v>-11.66712508788887</v>
      </c>
      <c r="M37" s="232">
        <v>-2.6213553351230843</v>
      </c>
      <c r="N37" s="232">
        <v>-29.368118672005046</v>
      </c>
      <c r="O37" s="232">
        <v>-24.984256590159081</v>
      </c>
      <c r="P37" s="232">
        <v>-14.559603537153199</v>
      </c>
      <c r="Q37" s="232">
        <v>13.739355967835866</v>
      </c>
      <c r="R37" s="370"/>
      <c r="S37" s="370"/>
      <c r="T37" s="370"/>
      <c r="U37" s="370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</row>
    <row r="38" spans="1:118" ht="14.45" customHeight="1" x14ac:dyDescent="0.25">
      <c r="A38" s="515" t="s">
        <v>314</v>
      </c>
      <c r="B38" s="263" t="s">
        <v>266</v>
      </c>
      <c r="C38" s="347">
        <v>-19.335727143677818</v>
      </c>
      <c r="D38" s="231">
        <v>-0.57413018778891534</v>
      </c>
      <c r="E38" s="231">
        <v>3.8278626013258545</v>
      </c>
      <c r="F38" s="231">
        <v>-4.5511787041027993</v>
      </c>
      <c r="G38" s="231">
        <v>1.6953733205956283</v>
      </c>
      <c r="H38" s="231">
        <v>-2.5295921358861895</v>
      </c>
      <c r="I38" s="231">
        <v>-23.340581940584464</v>
      </c>
      <c r="J38" s="231">
        <v>-9.5565908588902921</v>
      </c>
      <c r="K38" s="231">
        <v>16.328156956400306</v>
      </c>
      <c r="L38" s="231">
        <v>-12.474862412435199</v>
      </c>
      <c r="M38" s="233">
        <v>0.47501374972167199</v>
      </c>
      <c r="N38" s="233">
        <v>-40.459313308346566</v>
      </c>
      <c r="O38" s="233">
        <v>8.8185997200113615</v>
      </c>
      <c r="P38" s="233">
        <v>-23.8039571530282</v>
      </c>
      <c r="Q38" s="233">
        <v>36.737932836333371</v>
      </c>
      <c r="R38" s="370"/>
      <c r="S38" s="370"/>
      <c r="T38" s="370"/>
      <c r="U38" s="370"/>
    </row>
    <row r="39" spans="1:118" s="235" customFormat="1" ht="15.75" thickBot="1" x14ac:dyDescent="0.3">
      <c r="A39" s="516"/>
      <c r="B39" s="264" t="s">
        <v>267</v>
      </c>
      <c r="C39" s="348">
        <v>-28.280724364743072</v>
      </c>
      <c r="D39" s="232">
        <v>-9.632554030657186</v>
      </c>
      <c r="E39" s="232">
        <v>-8.6646279798870616</v>
      </c>
      <c r="F39" s="232">
        <v>-15.946983550369763</v>
      </c>
      <c r="G39" s="232">
        <v>-3.7885454552047904</v>
      </c>
      <c r="H39" s="232">
        <v>-5.0299179052203602</v>
      </c>
      <c r="I39" s="232">
        <v>-24.467978991969936</v>
      </c>
      <c r="J39" s="232">
        <v>23.421886789145901</v>
      </c>
      <c r="K39" s="232">
        <v>-4.1068055984028877</v>
      </c>
      <c r="L39" s="232">
        <v>-15.258963760151836</v>
      </c>
      <c r="M39" s="232">
        <v>8.4514073293431355</v>
      </c>
      <c r="N39" s="232">
        <v>-28.051849911492564</v>
      </c>
      <c r="O39" s="232">
        <v>-11.710711976944015</v>
      </c>
      <c r="P39" s="232">
        <v>-25.287554068766799</v>
      </c>
      <c r="Q39" s="232">
        <v>24.482239185713134</v>
      </c>
      <c r="R39" s="370"/>
      <c r="S39" s="370"/>
      <c r="T39" s="370"/>
      <c r="U39" s="370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</row>
    <row r="40" spans="1:118" ht="30" x14ac:dyDescent="0.25">
      <c r="A40" s="275" t="s">
        <v>315</v>
      </c>
      <c r="B40" s="276"/>
      <c r="C40" s="349"/>
      <c r="D40" s="233"/>
      <c r="E40" s="233"/>
      <c r="F40" s="233"/>
      <c r="G40" s="233"/>
      <c r="H40" s="233"/>
      <c r="I40" s="233"/>
      <c r="J40" s="233"/>
      <c r="K40" s="233"/>
      <c r="L40" s="233"/>
      <c r="M40" s="231"/>
      <c r="N40" s="231"/>
      <c r="O40" s="231"/>
      <c r="P40" s="231"/>
      <c r="Q40" s="231"/>
      <c r="R40" s="346"/>
      <c r="S40" s="346"/>
      <c r="T40" s="346"/>
      <c r="U40" s="346"/>
    </row>
    <row r="41" spans="1:118" ht="15.95" customHeight="1" x14ac:dyDescent="0.25">
      <c r="A41" s="507" t="s">
        <v>274</v>
      </c>
      <c r="B41" s="263" t="s">
        <v>266</v>
      </c>
      <c r="C41" s="347">
        <v>-63.612306137055846</v>
      </c>
      <c r="D41" s="231">
        <v>-52.990166734127492</v>
      </c>
      <c r="E41" s="231">
        <v>-44.449516870095394</v>
      </c>
      <c r="F41" s="231">
        <v>-32.757277617592607</v>
      </c>
      <c r="G41" s="231">
        <v>-38.325578445711969</v>
      </c>
      <c r="H41" s="231">
        <v>-37.941092646217918</v>
      </c>
      <c r="I41" s="231">
        <v>-44.902548784609174</v>
      </c>
      <c r="J41" s="231">
        <v>-25.283702082886258</v>
      </c>
      <c r="K41" s="231">
        <v>-59.109120793132639</v>
      </c>
      <c r="L41" s="231">
        <v>-64.950136739694415</v>
      </c>
      <c r="M41" s="231">
        <v>-65.443585130944953</v>
      </c>
      <c r="N41" s="231">
        <v>-65.818748265775184</v>
      </c>
      <c r="O41" s="231">
        <v>-55.530054022374827</v>
      </c>
      <c r="P41" s="231">
        <v>-58.246785303077516</v>
      </c>
      <c r="Q41" s="231">
        <v>-60.384630761135973</v>
      </c>
      <c r="R41" s="370"/>
      <c r="S41" s="370"/>
      <c r="T41" s="370"/>
      <c r="U41" s="370"/>
    </row>
    <row r="42" spans="1:118" x14ac:dyDescent="0.25">
      <c r="A42" s="507"/>
      <c r="B42" s="263" t="s">
        <v>267</v>
      </c>
      <c r="C42" s="350">
        <v>-51.492751364471793</v>
      </c>
      <c r="D42" s="231">
        <v>-28.132355483370993</v>
      </c>
      <c r="E42" s="231">
        <v>-39.533750603641636</v>
      </c>
      <c r="F42" s="231">
        <v>-23.499121159058681</v>
      </c>
      <c r="G42" s="231">
        <v>-17.108398218186831</v>
      </c>
      <c r="H42" s="231">
        <v>-23.567182817587465</v>
      </c>
      <c r="I42" s="231">
        <v>-38.5778636231747</v>
      </c>
      <c r="J42" s="231">
        <v>-15.13897024841352</v>
      </c>
      <c r="K42" s="231">
        <v>-50.575625785061447</v>
      </c>
      <c r="L42" s="231">
        <v>-55.870843155920298</v>
      </c>
      <c r="M42" s="231">
        <v>-62.15574826694715</v>
      </c>
      <c r="N42" s="231">
        <v>-57.041659209605847</v>
      </c>
      <c r="O42" s="231">
        <v>-40.158767845041822</v>
      </c>
      <c r="P42" s="231">
        <v>-47.10997422781908</v>
      </c>
      <c r="Q42" s="231">
        <v>-25.998324273094113</v>
      </c>
      <c r="R42" s="370"/>
      <c r="S42" s="370"/>
      <c r="T42" s="370"/>
      <c r="U42" s="370"/>
    </row>
    <row r="43" spans="1:118" ht="15.95" customHeight="1" x14ac:dyDescent="0.25">
      <c r="A43" s="507" t="s">
        <v>316</v>
      </c>
      <c r="B43" s="263" t="s">
        <v>266</v>
      </c>
      <c r="C43" s="347">
        <v>-47.650940875241773</v>
      </c>
      <c r="D43" s="231">
        <v>-40.172694164865746</v>
      </c>
      <c r="E43" s="231">
        <v>-44.882764570921765</v>
      </c>
      <c r="F43" s="231">
        <v>-29.435103321499156</v>
      </c>
      <c r="G43" s="231">
        <v>-32.027224932832404</v>
      </c>
      <c r="H43" s="231">
        <v>-30.162755473802839</v>
      </c>
      <c r="I43" s="231">
        <v>-33.23997256306987</v>
      </c>
      <c r="J43" s="231">
        <v>-25.563015904355971</v>
      </c>
      <c r="K43" s="231">
        <v>-61.568528629894232</v>
      </c>
      <c r="L43" s="231">
        <v>-54.538936200195224</v>
      </c>
      <c r="M43" s="231">
        <v>-60.017914000861637</v>
      </c>
      <c r="N43" s="231">
        <v>-56.439932386305571</v>
      </c>
      <c r="O43" s="231">
        <v>-57.824748173129819</v>
      </c>
      <c r="P43" s="231">
        <v>-50.687413204033156</v>
      </c>
      <c r="Q43" s="231">
        <v>-64.482366437843197</v>
      </c>
      <c r="R43" s="370"/>
      <c r="S43" s="370"/>
      <c r="T43" s="370"/>
      <c r="U43" s="370"/>
    </row>
    <row r="44" spans="1:118" x14ac:dyDescent="0.25">
      <c r="A44" s="507"/>
      <c r="B44" s="263" t="s">
        <v>267</v>
      </c>
      <c r="C44" s="350">
        <v>-50.780080914929812</v>
      </c>
      <c r="D44" s="231">
        <v>-26.602922627750914</v>
      </c>
      <c r="E44" s="231">
        <v>-38.006550507058165</v>
      </c>
      <c r="F44" s="231">
        <v>-26.034373240461587</v>
      </c>
      <c r="G44" s="231">
        <v>-26.105009519561417</v>
      </c>
      <c r="H44" s="231">
        <v>-29.606350801685462</v>
      </c>
      <c r="I44" s="231">
        <v>-40.238393717129107</v>
      </c>
      <c r="J44" s="231">
        <v>-25.405991874122673</v>
      </c>
      <c r="K44" s="231">
        <v>-48.467726013895565</v>
      </c>
      <c r="L44" s="231">
        <v>-55.505216564880769</v>
      </c>
      <c r="M44" s="231">
        <v>-58.421209301358907</v>
      </c>
      <c r="N44" s="346">
        <v>-31.57598331891851</v>
      </c>
      <c r="O44" s="346">
        <v>-40.315964148241932</v>
      </c>
      <c r="P44" s="346">
        <v>-44.261138987135702</v>
      </c>
      <c r="Q44" s="231">
        <v>-53.455621111569585</v>
      </c>
      <c r="R44" s="370"/>
      <c r="S44" s="370"/>
      <c r="T44" s="370"/>
      <c r="U44" s="370"/>
    </row>
    <row r="45" spans="1:118" ht="15.95" customHeight="1" x14ac:dyDescent="0.25">
      <c r="A45" s="507" t="s">
        <v>275</v>
      </c>
      <c r="B45" s="263" t="s">
        <v>266</v>
      </c>
      <c r="C45" s="347">
        <v>-44.331117810641956</v>
      </c>
      <c r="D45" s="231">
        <v>-37.202844628081095</v>
      </c>
      <c r="E45" s="231">
        <v>-37.65527508582506</v>
      </c>
      <c r="F45" s="231">
        <v>-32.582152699443512</v>
      </c>
      <c r="G45" s="231">
        <v>-27.944464275549862</v>
      </c>
      <c r="H45" s="231">
        <v>-27.68056296198996</v>
      </c>
      <c r="I45" s="231">
        <v>-35.029044313987612</v>
      </c>
      <c r="J45" s="231">
        <v>-19.191765625933904</v>
      </c>
      <c r="K45" s="231">
        <v>-34.069109423753275</v>
      </c>
      <c r="L45" s="231">
        <v>-24.086320646381786</v>
      </c>
      <c r="M45" s="231">
        <v>-43.776108242499177</v>
      </c>
      <c r="N45" s="231">
        <v>-32.25873126943128</v>
      </c>
      <c r="O45" s="231">
        <v>-40.575049174232888</v>
      </c>
      <c r="P45" s="231">
        <v>-37.395574045061252</v>
      </c>
      <c r="Q45" s="231">
        <v>-26.920609366982166</v>
      </c>
      <c r="R45" s="370"/>
      <c r="S45" s="370"/>
      <c r="T45" s="370"/>
      <c r="U45" s="370"/>
    </row>
    <row r="46" spans="1:118" x14ac:dyDescent="0.25">
      <c r="A46" s="507"/>
      <c r="B46" s="263" t="s">
        <v>267</v>
      </c>
      <c r="C46" s="350">
        <v>-38.19697642481141</v>
      </c>
      <c r="D46" s="231">
        <v>-30.861319444644586</v>
      </c>
      <c r="E46" s="231">
        <v>-39.622990066642188</v>
      </c>
      <c r="F46" s="231">
        <v>-20.70508046862323</v>
      </c>
      <c r="G46" s="231">
        <v>-22.021486710850859</v>
      </c>
      <c r="H46" s="231">
        <v>-22.395115376630514</v>
      </c>
      <c r="I46" s="231">
        <v>-31.548373194284942</v>
      </c>
      <c r="J46" s="231">
        <v>-9.0693016507407496</v>
      </c>
      <c r="K46" s="231">
        <v>-6.2812162349180793</v>
      </c>
      <c r="L46" s="231">
        <v>-23.747990264713746</v>
      </c>
      <c r="M46" s="231">
        <v>-22.273511283521639</v>
      </c>
      <c r="N46" s="231">
        <v>-28.369655100886312</v>
      </c>
      <c r="O46" s="231">
        <v>-31.76363147925057</v>
      </c>
      <c r="P46" s="231">
        <v>-20.868328513609466</v>
      </c>
      <c r="Q46" s="231">
        <v>-15.671923286590509</v>
      </c>
      <c r="R46" s="370"/>
      <c r="S46" s="370"/>
      <c r="T46" s="370"/>
      <c r="U46" s="370"/>
    </row>
    <row r="47" spans="1:118" ht="15.95" customHeight="1" x14ac:dyDescent="0.25">
      <c r="A47" s="507" t="s">
        <v>317</v>
      </c>
      <c r="B47" s="263" t="s">
        <v>266</v>
      </c>
      <c r="C47" s="347">
        <v>21.399272445425439</v>
      </c>
      <c r="D47" s="231">
        <v>6.7271388860794232</v>
      </c>
      <c r="E47" s="231">
        <v>27.834485646272967</v>
      </c>
      <c r="F47" s="231">
        <v>12.641945258975653</v>
      </c>
      <c r="G47" s="231">
        <v>17.946847430752229</v>
      </c>
      <c r="H47" s="231">
        <v>18.818674274466364</v>
      </c>
      <c r="I47" s="231">
        <v>16.88464689944594</v>
      </c>
      <c r="J47" s="231">
        <v>30.504296944560863</v>
      </c>
      <c r="K47" s="231">
        <v>24.593726826706707</v>
      </c>
      <c r="L47" s="231">
        <v>20.206234188459586</v>
      </c>
      <c r="M47" s="231">
        <v>23.453366711145321</v>
      </c>
      <c r="N47" s="231">
        <v>-23.384003412885612</v>
      </c>
      <c r="O47" s="231">
        <v>-17.224139004667641</v>
      </c>
      <c r="P47" s="231">
        <v>-17.032798554663025</v>
      </c>
      <c r="Q47" s="231">
        <v>-14.362510037901426</v>
      </c>
      <c r="R47" s="370"/>
      <c r="S47" s="370"/>
      <c r="T47" s="370"/>
      <c r="U47" s="370"/>
    </row>
    <row r="48" spans="1:118" x14ac:dyDescent="0.25">
      <c r="A48" s="507"/>
      <c r="B48" s="263" t="s">
        <v>267</v>
      </c>
      <c r="C48" s="350">
        <v>11.525079342807219</v>
      </c>
      <c r="D48" s="231">
        <v>13.465668553523827</v>
      </c>
      <c r="E48" s="231">
        <v>15.477128308556187</v>
      </c>
      <c r="F48" s="231">
        <v>12.0045384237918</v>
      </c>
      <c r="G48" s="231">
        <v>10.494206931416652</v>
      </c>
      <c r="H48" s="231">
        <v>18.818674274466364</v>
      </c>
      <c r="I48" s="231">
        <v>12.79163448302808</v>
      </c>
      <c r="J48" s="231">
        <v>25.70520347341569</v>
      </c>
      <c r="K48" s="231">
        <v>24.039850641158765</v>
      </c>
      <c r="L48" s="231">
        <v>5.376238137772865</v>
      </c>
      <c r="M48" s="231">
        <v>0.3923731684199403</v>
      </c>
      <c r="N48" s="231">
        <v>-26.163571559470906</v>
      </c>
      <c r="O48" s="231">
        <v>-4.1918931705519018</v>
      </c>
      <c r="P48" s="231">
        <v>-14.30240278403452</v>
      </c>
      <c r="Q48" s="231">
        <v>-18.798270375755273</v>
      </c>
      <c r="R48" s="370"/>
      <c r="S48" s="370"/>
      <c r="T48" s="370"/>
      <c r="U48" s="370"/>
    </row>
    <row r="49" spans="1:118" ht="15.95" customHeight="1" x14ac:dyDescent="0.25">
      <c r="A49" s="507" t="s">
        <v>276</v>
      </c>
      <c r="B49" s="263" t="s">
        <v>266</v>
      </c>
      <c r="C49" s="347">
        <v>-41.704785046904163</v>
      </c>
      <c r="D49" s="231">
        <v>-39.50386607409046</v>
      </c>
      <c r="E49" s="231">
        <v>-28.605790532958615</v>
      </c>
      <c r="F49" s="231">
        <v>-14.191471384627347</v>
      </c>
      <c r="G49" s="231">
        <v>-10.116063677145871</v>
      </c>
      <c r="H49" s="231">
        <v>-25.251028198725663</v>
      </c>
      <c r="I49" s="231">
        <v>-23.084228947743306</v>
      </c>
      <c r="J49" s="231">
        <v>-18.775019822507634</v>
      </c>
      <c r="K49" s="231">
        <v>-40.760103100353859</v>
      </c>
      <c r="L49" s="231">
        <v>-32.285456956588497</v>
      </c>
      <c r="M49" s="231">
        <v>-47.230369358115958</v>
      </c>
      <c r="N49" s="231">
        <v>-31.627723776509487</v>
      </c>
      <c r="O49" s="231">
        <v>-36.818458560950489</v>
      </c>
      <c r="P49" s="231">
        <v>-28.185434356268804</v>
      </c>
      <c r="Q49" s="231">
        <v>-33.857269279435869</v>
      </c>
      <c r="R49" s="370"/>
      <c r="S49" s="370"/>
      <c r="T49" s="370"/>
      <c r="U49" s="370"/>
    </row>
    <row r="50" spans="1:118" x14ac:dyDescent="0.25">
      <c r="A50" s="507"/>
      <c r="B50" s="263" t="s">
        <v>267</v>
      </c>
      <c r="C50" s="350">
        <v>-40.8949390193197</v>
      </c>
      <c r="D50" s="231">
        <v>-19.291158619480026</v>
      </c>
      <c r="E50" s="231">
        <v>-27.822873828419709</v>
      </c>
      <c r="F50" s="231">
        <v>-5.5913277488185447</v>
      </c>
      <c r="G50" s="231">
        <v>-10.508748654212525</v>
      </c>
      <c r="H50" s="231">
        <v>-13.420792761237299</v>
      </c>
      <c r="I50" s="231">
        <v>-27.031966873526805</v>
      </c>
      <c r="J50" s="231">
        <v>-5.2578379199203535</v>
      </c>
      <c r="K50" s="231">
        <v>-31.00917830218884</v>
      </c>
      <c r="L50" s="231">
        <v>-23.410537905753046</v>
      </c>
      <c r="M50" s="231">
        <v>-53.094657715831687</v>
      </c>
      <c r="N50" s="231">
        <v>-32.94566638084526</v>
      </c>
      <c r="O50" s="231">
        <v>-31.226614707408764</v>
      </c>
      <c r="P50" s="231">
        <v>-39.947210839221164</v>
      </c>
      <c r="Q50" s="231">
        <v>-24.15278115482441</v>
      </c>
      <c r="R50" s="370"/>
      <c r="S50" s="370"/>
      <c r="T50" s="370"/>
      <c r="U50" s="370"/>
    </row>
    <row r="51" spans="1:118" ht="15.95" customHeight="1" x14ac:dyDescent="0.25">
      <c r="A51" s="507" t="s">
        <v>318</v>
      </c>
      <c r="B51" s="263" t="s">
        <v>266</v>
      </c>
      <c r="C51" s="347">
        <v>-36.464362501679737</v>
      </c>
      <c r="D51" s="231">
        <v>-44.333374261128384</v>
      </c>
      <c r="E51" s="231">
        <v>-40.639377677122305</v>
      </c>
      <c r="F51" s="231">
        <v>-24.505846466080982</v>
      </c>
      <c r="G51" s="231">
        <v>-13.869956367751179</v>
      </c>
      <c r="H51" s="231">
        <v>-12.240756932304816</v>
      </c>
      <c r="I51" s="231">
        <v>-35.041824464978589</v>
      </c>
      <c r="J51" s="231">
        <v>-14.13954018201798</v>
      </c>
      <c r="K51" s="231">
        <v>-17.380280169635761</v>
      </c>
      <c r="L51" s="231">
        <v>-33.455944636823681</v>
      </c>
      <c r="M51" s="231">
        <v>-36.691714438717156</v>
      </c>
      <c r="N51" s="231">
        <v>-36.188435685405139</v>
      </c>
      <c r="O51" s="231">
        <v>-24.98618870236799</v>
      </c>
      <c r="P51" s="231">
        <v>-35.812817134719431</v>
      </c>
      <c r="Q51" s="231">
        <v>-36.039398440599257</v>
      </c>
      <c r="R51" s="370"/>
      <c r="S51" s="370"/>
      <c r="T51" s="370"/>
      <c r="U51" s="370"/>
    </row>
    <row r="52" spans="1:118" x14ac:dyDescent="0.25">
      <c r="A52" s="507"/>
      <c r="B52" s="263" t="s">
        <v>267</v>
      </c>
      <c r="C52" s="350">
        <v>-38.01125611378518</v>
      </c>
      <c r="D52" s="231">
        <v>-30.085554646316041</v>
      </c>
      <c r="E52" s="231">
        <v>-36.935816213448994</v>
      </c>
      <c r="F52" s="231">
        <v>-17.192602020273242</v>
      </c>
      <c r="G52" s="231">
        <v>-18.142809208347405</v>
      </c>
      <c r="H52" s="231">
        <v>-18.342271004911716</v>
      </c>
      <c r="I52" s="231">
        <v>-37.918840824057924</v>
      </c>
      <c r="J52" s="231">
        <v>-4.5167054560902482</v>
      </c>
      <c r="K52" s="231">
        <v>-31.146815330761431</v>
      </c>
      <c r="L52" s="231">
        <v>-27.307494875815117</v>
      </c>
      <c r="M52" s="231">
        <v>-39.335922136496293</v>
      </c>
      <c r="N52" s="231">
        <v>-29.832997115798744</v>
      </c>
      <c r="O52" s="231">
        <v>-29.837792239754954</v>
      </c>
      <c r="P52" s="231">
        <v>-39.947210839221164</v>
      </c>
      <c r="Q52" s="231">
        <v>-63.089085765467232</v>
      </c>
      <c r="R52" s="370"/>
      <c r="S52" s="370"/>
      <c r="T52" s="370"/>
      <c r="U52" s="370"/>
    </row>
    <row r="53" spans="1:118" ht="15.95" customHeight="1" x14ac:dyDescent="0.25">
      <c r="A53" s="507" t="s">
        <v>319</v>
      </c>
      <c r="B53" s="263" t="s">
        <v>266</v>
      </c>
      <c r="C53" s="347">
        <v>-52.443314989027343</v>
      </c>
      <c r="D53" s="231">
        <v>-44.18130531547915</v>
      </c>
      <c r="E53" s="231">
        <v>-41.370476089290229</v>
      </c>
      <c r="F53" s="231">
        <v>-40.293016138327559</v>
      </c>
      <c r="G53" s="231">
        <v>-24.719236448089354</v>
      </c>
      <c r="H53" s="231">
        <v>-39.71104499673838</v>
      </c>
      <c r="I53" s="231">
        <v>-35.149996277448658</v>
      </c>
      <c r="J53" s="231">
        <v>-15.855280284158763</v>
      </c>
      <c r="K53" s="231">
        <v>-35.094895792219667</v>
      </c>
      <c r="L53" s="231">
        <v>-41.900520925613264</v>
      </c>
      <c r="M53" s="231">
        <v>-45.346272558271842</v>
      </c>
      <c r="N53" s="231">
        <v>-41.930981884488205</v>
      </c>
      <c r="O53" s="231">
        <v>-45.317317174007066</v>
      </c>
      <c r="P53" s="231">
        <v>-38.13304097513781</v>
      </c>
      <c r="Q53" s="231">
        <v>-48.351579800227093</v>
      </c>
      <c r="R53" s="370"/>
      <c r="S53" s="370"/>
      <c r="T53" s="370"/>
      <c r="U53" s="370"/>
    </row>
    <row r="54" spans="1:118" x14ac:dyDescent="0.25">
      <c r="A54" s="509"/>
      <c r="B54" s="264" t="s">
        <v>267</v>
      </c>
      <c r="C54" s="351">
        <v>-53.732820626790044</v>
      </c>
      <c r="D54" s="232">
        <v>-39.581482991712647</v>
      </c>
      <c r="E54" s="232">
        <v>-42.129619252302142</v>
      </c>
      <c r="F54" s="232">
        <v>-36.217258206338727</v>
      </c>
      <c r="G54" s="232">
        <v>-35.299951383381604</v>
      </c>
      <c r="H54" s="232">
        <v>-34.451577682798401</v>
      </c>
      <c r="I54" s="232">
        <v>-38.928788282740946</v>
      </c>
      <c r="J54" s="232">
        <v>-10.862454382689828</v>
      </c>
      <c r="K54" s="232">
        <v>-38.370398170503222</v>
      </c>
      <c r="L54" s="232">
        <v>-33.972425561719142</v>
      </c>
      <c r="M54" s="232">
        <v>-37.570282747716597</v>
      </c>
      <c r="N54" s="232">
        <v>-30.908701264433191</v>
      </c>
      <c r="O54" s="232">
        <v>-32.683242513222481</v>
      </c>
      <c r="P54" s="232">
        <v>-50.849156763120234</v>
      </c>
      <c r="Q54" s="232">
        <v>-53.051905896093679</v>
      </c>
      <c r="R54" s="370"/>
      <c r="S54" s="370"/>
      <c r="T54" s="370"/>
      <c r="U54" s="370"/>
    </row>
    <row r="55" spans="1:118" ht="24" customHeight="1" x14ac:dyDescent="0.25">
      <c r="A55" s="510" t="s">
        <v>368</v>
      </c>
      <c r="B55" s="259" t="s">
        <v>266</v>
      </c>
      <c r="C55" s="347">
        <v>-4.6184915491482332</v>
      </c>
      <c r="D55" s="231">
        <v>10.927791157174848</v>
      </c>
      <c r="E55" s="231">
        <v>-7.8655153096661268</v>
      </c>
      <c r="F55" s="231">
        <v>-6.931182225874946</v>
      </c>
      <c r="G55" s="231">
        <v>9.5803919967788431</v>
      </c>
      <c r="H55" s="231">
        <v>0.30474523636637052</v>
      </c>
      <c r="I55" s="231">
        <v>0.37227485938414273</v>
      </c>
      <c r="J55" s="231">
        <v>-5.0199914883654131</v>
      </c>
      <c r="K55" s="231">
        <v>-1.131840389059863</v>
      </c>
      <c r="L55" s="231">
        <v>-3.4026862958752773</v>
      </c>
      <c r="M55" s="231">
        <v>-6.6336426272960844</v>
      </c>
      <c r="N55" s="231">
        <v>7.243872964739194</v>
      </c>
      <c r="O55" s="231">
        <v>-13.772801147724868</v>
      </c>
      <c r="P55" s="231">
        <v>10.102974208747574</v>
      </c>
      <c r="Q55" s="231">
        <v>7.629767096473504</v>
      </c>
      <c r="R55" s="370"/>
      <c r="S55" s="370"/>
      <c r="T55" s="370"/>
      <c r="U55" s="370"/>
    </row>
    <row r="56" spans="1:118" s="235" customFormat="1" ht="21.6" customHeight="1" thickBot="1" x14ac:dyDescent="0.3">
      <c r="A56" s="506"/>
      <c r="B56" s="258" t="s">
        <v>267</v>
      </c>
      <c r="C56" s="348">
        <v>-5.2676653764580506</v>
      </c>
      <c r="D56" s="232">
        <v>11.563421520648994</v>
      </c>
      <c r="E56" s="232">
        <v>-13.702464172063692</v>
      </c>
      <c r="F56" s="232">
        <v>-17.155474631242821</v>
      </c>
      <c r="G56" s="232">
        <v>3.4442503188178204</v>
      </c>
      <c r="H56" s="232">
        <v>6.7186239493395581</v>
      </c>
      <c r="I56" s="232">
        <v>-3.9089997760141597</v>
      </c>
      <c r="J56" s="232">
        <v>-1.08247822340069</v>
      </c>
      <c r="K56" s="232">
        <v>-9.5949636051508254</v>
      </c>
      <c r="L56" s="232">
        <v>-15.531198475400654</v>
      </c>
      <c r="M56" s="232">
        <v>-7.4118676312395708</v>
      </c>
      <c r="N56" s="232">
        <v>2.6611275253090416</v>
      </c>
      <c r="O56" s="232">
        <v>-13.772801147724868</v>
      </c>
      <c r="P56" s="232">
        <v>0.74083513672165324</v>
      </c>
      <c r="Q56" s="232">
        <v>7.2048263008087279</v>
      </c>
      <c r="R56" s="370"/>
      <c r="S56" s="370"/>
      <c r="T56" s="370"/>
      <c r="U56" s="370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</row>
    <row r="57" spans="1:118" x14ac:dyDescent="0.25">
      <c r="A57" s="505" t="s">
        <v>369</v>
      </c>
      <c r="B57" s="259" t="s">
        <v>266</v>
      </c>
      <c r="C57" s="347">
        <v>-21.869501800504388</v>
      </c>
      <c r="D57" s="231">
        <v>-7.0801472252078472</v>
      </c>
      <c r="E57" s="231">
        <v>-5.1188777454210781</v>
      </c>
      <c r="F57" s="231">
        <v>-20.712374440182163</v>
      </c>
      <c r="G57" s="231">
        <v>-11.703857713547377</v>
      </c>
      <c r="H57" s="231">
        <v>-23.109268453708328</v>
      </c>
      <c r="I57" s="231">
        <v>-11.594220211240437</v>
      </c>
      <c r="J57" s="231">
        <v>-19.433433272411875</v>
      </c>
      <c r="K57" s="231">
        <v>-16.787344271712662</v>
      </c>
      <c r="L57" s="231">
        <v>-14.900881245699638</v>
      </c>
      <c r="M57" s="231">
        <v>-22.990793229931299</v>
      </c>
      <c r="N57" s="231">
        <v>-14.334117271337668</v>
      </c>
      <c r="O57" s="231">
        <v>-13.901478377002839</v>
      </c>
      <c r="P57" s="231">
        <v>-5.7235003300545975</v>
      </c>
      <c r="Q57" s="231">
        <v>-0.69911041012223141</v>
      </c>
      <c r="R57" s="370"/>
      <c r="S57" s="370"/>
      <c r="T57" s="370"/>
      <c r="U57" s="370"/>
    </row>
    <row r="58" spans="1:118" s="235" customFormat="1" ht="15.75" thickBot="1" x14ac:dyDescent="0.3">
      <c r="A58" s="506"/>
      <c r="B58" s="278" t="s">
        <v>267</v>
      </c>
      <c r="C58" s="348">
        <v>-22.111080121302141</v>
      </c>
      <c r="D58" s="232">
        <v>-6.2940822929054017</v>
      </c>
      <c r="E58" s="232">
        <v>-6.8107929496764115</v>
      </c>
      <c r="F58" s="232">
        <v>-24.002325861891386</v>
      </c>
      <c r="G58" s="232">
        <v>-11.754393173389568</v>
      </c>
      <c r="H58" s="232">
        <v>-10.290555363512125</v>
      </c>
      <c r="I58" s="232">
        <v>-13.480690386111032</v>
      </c>
      <c r="J58" s="232">
        <v>-2.8301969419162116</v>
      </c>
      <c r="K58" s="232">
        <v>-12.256918608643204</v>
      </c>
      <c r="L58" s="232">
        <v>-14.52432873318827</v>
      </c>
      <c r="M58" s="232">
        <v>-13.098463184981162</v>
      </c>
      <c r="N58" s="232">
        <v>-14.334117271337668</v>
      </c>
      <c r="O58" s="232">
        <v>-13.901478377002839</v>
      </c>
      <c r="P58" s="232">
        <v>-14.142175590643193</v>
      </c>
      <c r="Q58" s="232">
        <v>1.575861622364453</v>
      </c>
      <c r="R58" s="370"/>
      <c r="S58" s="370"/>
      <c r="T58" s="370"/>
      <c r="U58" s="370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</row>
    <row r="59" spans="1:118" ht="14.45" customHeight="1" x14ac:dyDescent="0.25">
      <c r="A59" s="504" t="s">
        <v>320</v>
      </c>
      <c r="B59" s="259" t="s">
        <v>266</v>
      </c>
      <c r="C59" s="347">
        <v>37.289021062436284</v>
      </c>
      <c r="D59" s="231">
        <v>29.260417516878402</v>
      </c>
      <c r="E59" s="231">
        <v>24.540056163528927</v>
      </c>
      <c r="F59" s="231">
        <v>24.628259014045497</v>
      </c>
      <c r="G59" s="231">
        <v>41.26786144296041</v>
      </c>
      <c r="H59" s="231">
        <v>24.275648732803703</v>
      </c>
      <c r="I59" s="231">
        <v>34.52483319661637</v>
      </c>
      <c r="J59" s="231">
        <v>27.42057646129755</v>
      </c>
      <c r="K59" s="231">
        <v>23.317229914128152</v>
      </c>
      <c r="L59" s="231">
        <v>7.6229918798018694</v>
      </c>
      <c r="M59" s="231">
        <v>-14.386802908437796</v>
      </c>
      <c r="N59" s="231">
        <v>0.19465823372565794</v>
      </c>
      <c r="O59" s="231">
        <v>26.098742789700683</v>
      </c>
      <c r="P59" s="231">
        <v>-12.665252734791423</v>
      </c>
      <c r="Q59" s="231">
        <v>-3.671405015613578</v>
      </c>
      <c r="R59" s="370"/>
      <c r="S59" s="370"/>
      <c r="T59" s="370"/>
      <c r="U59" s="370"/>
    </row>
    <row r="60" spans="1:118" s="235" customFormat="1" ht="15.75" thickBot="1" x14ac:dyDescent="0.3">
      <c r="A60" s="503"/>
      <c r="B60" s="258" t="s">
        <v>267</v>
      </c>
      <c r="C60" s="348">
        <v>43.173155534276759</v>
      </c>
      <c r="D60" s="232">
        <v>14.708660277319483</v>
      </c>
      <c r="E60" s="232">
        <v>26.195721556043047</v>
      </c>
      <c r="F60" s="232">
        <v>35.33839098407153</v>
      </c>
      <c r="G60" s="232">
        <v>32.782860167053862</v>
      </c>
      <c r="H60" s="232">
        <v>8.9578517257516559</v>
      </c>
      <c r="I60" s="232">
        <v>36.878705315525735</v>
      </c>
      <c r="J60" s="232">
        <v>7.3726604841017984</v>
      </c>
      <c r="K60" s="232">
        <v>31.608660393333224</v>
      </c>
      <c r="L60" s="232">
        <v>16.353606235905801</v>
      </c>
      <c r="M60" s="232">
        <v>10.818726935384015</v>
      </c>
      <c r="N60" s="403">
        <v>17.832649105957341</v>
      </c>
      <c r="O60" s="232">
        <v>23.866590042781745</v>
      </c>
      <c r="P60" s="232">
        <v>-2.4610809294170952</v>
      </c>
      <c r="Q60" s="232">
        <v>11.587997003447258</v>
      </c>
      <c r="R60" s="370"/>
      <c r="S60" s="370"/>
      <c r="T60" s="370"/>
      <c r="U60" s="370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</row>
    <row r="61" spans="1:118" ht="14.45" customHeight="1" x14ac:dyDescent="0.25">
      <c r="A61" s="504" t="s">
        <v>321</v>
      </c>
      <c r="B61" s="259" t="s">
        <v>266</v>
      </c>
      <c r="C61" s="347">
        <v>42.331873991954225</v>
      </c>
      <c r="D61" s="231">
        <v>31.968566005855852</v>
      </c>
      <c r="E61" s="231">
        <v>16.764420866156218</v>
      </c>
      <c r="F61" s="231">
        <v>23.697046126231136</v>
      </c>
      <c r="G61" s="231">
        <v>33.246915610424196</v>
      </c>
      <c r="H61" s="231">
        <v>23.041992438113525</v>
      </c>
      <c r="I61" s="231">
        <v>36.219547182250913</v>
      </c>
      <c r="J61" s="231">
        <v>29.449483070493578</v>
      </c>
      <c r="K61" s="231">
        <v>16.180495523041781</v>
      </c>
      <c r="L61" s="231">
        <v>1.7246335144447276</v>
      </c>
      <c r="M61" s="231">
        <v>-0.41652182607643518</v>
      </c>
      <c r="N61" s="231">
        <v>-2.3095816091950994</v>
      </c>
      <c r="O61" s="231">
        <v>21.040729646435633</v>
      </c>
      <c r="P61" s="231">
        <v>-6.9198933250262371</v>
      </c>
      <c r="Q61" s="231">
        <v>-4.4345970666613361</v>
      </c>
      <c r="R61" s="370"/>
      <c r="S61" s="370"/>
      <c r="T61" s="370"/>
      <c r="U61" s="370"/>
    </row>
    <row r="62" spans="1:118" s="235" customFormat="1" ht="15.75" thickBot="1" x14ac:dyDescent="0.3">
      <c r="A62" s="503"/>
      <c r="B62" s="258" t="s">
        <v>267</v>
      </c>
      <c r="C62" s="348">
        <v>48.827497776310615</v>
      </c>
      <c r="D62" s="232">
        <v>21.26468580334268</v>
      </c>
      <c r="E62" s="232">
        <v>18.95823474940449</v>
      </c>
      <c r="F62" s="232">
        <v>24.201658357207346</v>
      </c>
      <c r="G62" s="232">
        <v>21.175397240715387</v>
      </c>
      <c r="H62" s="232">
        <v>-0.45338559198095307</v>
      </c>
      <c r="I62" s="232">
        <v>39.032993828734668</v>
      </c>
      <c r="J62" s="232">
        <v>-19.370286293357914</v>
      </c>
      <c r="K62" s="232">
        <v>10.557360895319297</v>
      </c>
      <c r="L62" s="232">
        <v>5.8278039452890003</v>
      </c>
      <c r="M62" s="232">
        <v>2.3735667215175957</v>
      </c>
      <c r="N62" s="232">
        <v>3.4547248998923643</v>
      </c>
      <c r="O62" s="232">
        <v>12.404528847769658</v>
      </c>
      <c r="P62" s="232">
        <v>-16.354426940169255</v>
      </c>
      <c r="Q62" s="232">
        <v>-2.1474174783899791</v>
      </c>
      <c r="R62" s="370"/>
      <c r="S62" s="370"/>
      <c r="T62" s="370"/>
      <c r="U62" s="370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</row>
    <row r="63" spans="1:118" ht="15.95" customHeight="1" x14ac:dyDescent="0.25">
      <c r="A63" s="504" t="s">
        <v>322</v>
      </c>
      <c r="B63" s="259" t="s">
        <v>266</v>
      </c>
      <c r="C63" s="349">
        <v>41.425040284573846</v>
      </c>
      <c r="D63" s="233">
        <v>43.712523665140097</v>
      </c>
      <c r="E63" s="233">
        <v>21.551096308903492</v>
      </c>
      <c r="F63" s="233">
        <v>30.868760518543482</v>
      </c>
      <c r="G63" s="233">
        <v>40.637527023484196</v>
      </c>
      <c r="H63" s="233">
        <v>39.003998455400421</v>
      </c>
      <c r="I63" s="233">
        <v>30.159068634349481</v>
      </c>
      <c r="J63" s="233">
        <v>25.35513669562097</v>
      </c>
      <c r="K63" s="233">
        <v>9.7090221762930256</v>
      </c>
      <c r="L63" s="233">
        <v>-3.6237202071342267</v>
      </c>
      <c r="M63" s="233">
        <v>-0.49358098076077894</v>
      </c>
      <c r="N63" s="231">
        <v>-6.2792834329799749</v>
      </c>
      <c r="O63" s="231">
        <v>15.116112674329173</v>
      </c>
      <c r="P63" s="231">
        <v>-12.60282157419638</v>
      </c>
      <c r="Q63" s="231">
        <v>7.8228395712969379</v>
      </c>
      <c r="R63" s="370"/>
      <c r="S63" s="370"/>
      <c r="T63" s="370"/>
      <c r="U63" s="370"/>
    </row>
    <row r="64" spans="1:118" x14ac:dyDescent="0.25">
      <c r="A64" s="503"/>
      <c r="B64" s="258" t="s">
        <v>267</v>
      </c>
      <c r="C64" s="351">
        <v>43.026345495037759</v>
      </c>
      <c r="D64" s="232">
        <v>29.841823275741231</v>
      </c>
      <c r="E64" s="232">
        <v>12.091314420836911</v>
      </c>
      <c r="F64" s="232">
        <v>26.514945715451013</v>
      </c>
      <c r="G64" s="232">
        <v>27.071250515687424</v>
      </c>
      <c r="H64" s="232">
        <v>10.699786168748117</v>
      </c>
      <c r="I64" s="232">
        <v>37.292658268883336</v>
      </c>
      <c r="J64" s="232">
        <v>-1.8487102534431772</v>
      </c>
      <c r="K64" s="232">
        <v>14.064332636420318</v>
      </c>
      <c r="L64" s="232">
        <v>-1.2930199816007191</v>
      </c>
      <c r="M64" s="232">
        <v>-7.4989199428661273</v>
      </c>
      <c r="N64" s="231">
        <v>-6.5027421254957014</v>
      </c>
      <c r="O64" s="231">
        <v>7.1292334797679837</v>
      </c>
      <c r="P64" s="231">
        <v>-16.541439908887988</v>
      </c>
      <c r="Q64" s="231">
        <v>-1.2679295710873446</v>
      </c>
      <c r="R64" s="370"/>
      <c r="S64" s="370"/>
      <c r="T64" s="370"/>
      <c r="U64" s="370"/>
    </row>
    <row r="65" spans="1:21" ht="15.95" customHeight="1" x14ac:dyDescent="0.25">
      <c r="A65" s="502" t="s">
        <v>323</v>
      </c>
      <c r="B65" s="259" t="s">
        <v>266</v>
      </c>
      <c r="C65" s="347">
        <v>9.4637039120263218</v>
      </c>
      <c r="D65" s="231">
        <v>7.5384159792152259</v>
      </c>
      <c r="E65" s="231">
        <v>-18.749286698761757</v>
      </c>
      <c r="F65" s="231">
        <v>-8.8427786106324788</v>
      </c>
      <c r="G65" s="231">
        <v>-6.5244039153315061</v>
      </c>
      <c r="H65" s="231">
        <v>1.2647466343891107</v>
      </c>
      <c r="I65" s="231">
        <v>-2.3631308715573627</v>
      </c>
      <c r="J65" s="231">
        <v>4.9845115212428492</v>
      </c>
      <c r="K65" s="231">
        <v>-5.1572895111044055</v>
      </c>
      <c r="L65" s="231">
        <v>-9.5236834905944914</v>
      </c>
      <c r="M65" s="231">
        <v>-21.157617500581171</v>
      </c>
      <c r="N65" s="231">
        <v>-2.1715280891805322</v>
      </c>
      <c r="O65" s="231">
        <v>1.4713120867560514</v>
      </c>
      <c r="P65" s="231">
        <v>-9.0430570573931881</v>
      </c>
      <c r="Q65" s="231">
        <v>-11.861996585917883</v>
      </c>
      <c r="R65" s="370"/>
      <c r="S65" s="370"/>
      <c r="T65" s="370"/>
      <c r="U65" s="370"/>
    </row>
    <row r="66" spans="1:21" x14ac:dyDescent="0.25">
      <c r="A66" s="503"/>
      <c r="B66" s="258" t="s">
        <v>267</v>
      </c>
      <c r="C66" s="351">
        <v>9.1874258371514017</v>
      </c>
      <c r="D66" s="232">
        <v>4.6205076587025458</v>
      </c>
      <c r="E66" s="232">
        <v>-3.0864600867640632</v>
      </c>
      <c r="F66" s="232">
        <v>-7.9143417929341098E-2</v>
      </c>
      <c r="G66" s="232">
        <v>-5.3947655083003196</v>
      </c>
      <c r="H66" s="232">
        <v>0.39063223783576556</v>
      </c>
      <c r="I66" s="232">
        <v>-4.1943998251278991</v>
      </c>
      <c r="J66" s="232">
        <v>-3.7577107937441472</v>
      </c>
      <c r="K66" s="232">
        <v>1.6392878266156892</v>
      </c>
      <c r="L66" s="232">
        <v>-3.3233447637327802</v>
      </c>
      <c r="M66" s="232">
        <v>-3.144667697248857</v>
      </c>
      <c r="N66" s="232">
        <v>-6.584544226400201</v>
      </c>
      <c r="O66" s="232">
        <v>3.6443854426274256</v>
      </c>
      <c r="P66" s="232">
        <v>-11.857347235705788</v>
      </c>
      <c r="Q66" s="232">
        <v>-10.121986616335096</v>
      </c>
      <c r="R66" s="370"/>
      <c r="S66" s="370"/>
      <c r="T66" s="370"/>
      <c r="U66" s="370"/>
    </row>
    <row r="67" spans="1:21" ht="15.95" customHeight="1" x14ac:dyDescent="0.25">
      <c r="A67" s="502" t="s">
        <v>324</v>
      </c>
      <c r="B67" s="259" t="s">
        <v>266</v>
      </c>
      <c r="C67" s="347">
        <v>21.141770192662488</v>
      </c>
      <c r="D67" s="231">
        <v>13.176840689599501</v>
      </c>
      <c r="E67" s="231">
        <v>7.5443516336379286</v>
      </c>
      <c r="F67" s="231">
        <v>-5.5111155873686659</v>
      </c>
      <c r="G67" s="231">
        <v>-9.8685645957647843</v>
      </c>
      <c r="H67" s="231">
        <v>-4.0852454281363419</v>
      </c>
      <c r="I67" s="231">
        <v>0</v>
      </c>
      <c r="J67" s="231">
        <v>-2.4354509264303097</v>
      </c>
      <c r="K67" s="231">
        <v>0</v>
      </c>
      <c r="L67" s="231">
        <v>0</v>
      </c>
      <c r="M67" s="231">
        <v>-21.157617500581171</v>
      </c>
      <c r="N67" s="231">
        <v>-5.5303321632240756</v>
      </c>
      <c r="O67" s="231">
        <v>6.5316641648303797</v>
      </c>
      <c r="P67" s="231">
        <v>3.0831318419010039</v>
      </c>
      <c r="Q67" s="231">
        <v>-2.3953855376226301</v>
      </c>
      <c r="R67" s="370"/>
      <c r="S67" s="370"/>
      <c r="T67" s="370"/>
      <c r="U67" s="370"/>
    </row>
    <row r="68" spans="1:21" x14ac:dyDescent="0.25">
      <c r="A68" s="503"/>
      <c r="B68" s="258" t="s">
        <v>267</v>
      </c>
      <c r="C68" s="351">
        <v>12.87988876482709</v>
      </c>
      <c r="D68" s="232">
        <v>12.093286476001671</v>
      </c>
      <c r="E68" s="232">
        <v>3.8282577177303043</v>
      </c>
      <c r="F68" s="232">
        <v>0.30599071205252337</v>
      </c>
      <c r="G68" s="232">
        <v>-3.8754476195527903</v>
      </c>
      <c r="H68" s="232">
        <v>0</v>
      </c>
      <c r="I68" s="232">
        <v>-1.8312689535705355</v>
      </c>
      <c r="J68" s="232">
        <v>-10.017360491931367</v>
      </c>
      <c r="K68" s="232">
        <v>-6.5208642050898353</v>
      </c>
      <c r="L68" s="232">
        <v>-6.2525323460183717</v>
      </c>
      <c r="M68" s="232">
        <v>-1.3729574106808908</v>
      </c>
      <c r="N68" s="232">
        <v>-5.2009250826765587</v>
      </c>
      <c r="O68" s="232">
        <v>-0.28836333221918459</v>
      </c>
      <c r="P68" s="232">
        <v>-4.9743469776402565</v>
      </c>
      <c r="Q68" s="232">
        <v>-3.7780210396924927</v>
      </c>
      <c r="R68" s="370"/>
      <c r="S68" s="370"/>
      <c r="T68" s="370"/>
      <c r="U68" s="370"/>
    </row>
    <row r="69" spans="1:21" ht="15.95" customHeight="1" x14ac:dyDescent="0.25">
      <c r="A69" s="502" t="s">
        <v>325</v>
      </c>
      <c r="B69" s="259" t="s">
        <v>266</v>
      </c>
      <c r="C69" s="347">
        <v>-7.8248088618868854</v>
      </c>
      <c r="D69" s="231">
        <v>-12.104534691280037</v>
      </c>
      <c r="E69" s="231">
        <v>-10.096823507375307</v>
      </c>
      <c r="F69" s="231">
        <v>-13.279234050695463</v>
      </c>
      <c r="G69" s="231">
        <v>-20.488437578343689</v>
      </c>
      <c r="H69" s="231">
        <v>-14.100453975740045</v>
      </c>
      <c r="I69" s="231">
        <v>-0.82141257824365654</v>
      </c>
      <c r="J69" s="231">
        <v>-6.2234455004085429</v>
      </c>
      <c r="K69" s="231">
        <v>-11.041714898101791</v>
      </c>
      <c r="L69" s="231">
        <v>-6.5849887540339269</v>
      </c>
      <c r="M69" s="231">
        <v>-18.943072424047557</v>
      </c>
      <c r="N69" s="231">
        <v>-41.6370647472583</v>
      </c>
      <c r="O69" s="231">
        <v>-10.670559373062906</v>
      </c>
      <c r="P69" s="231">
        <v>-21.111905043083308</v>
      </c>
      <c r="Q69" s="231">
        <v>-31.969010102946434</v>
      </c>
      <c r="R69" s="370"/>
      <c r="S69" s="370"/>
      <c r="T69" s="370"/>
      <c r="U69" s="370"/>
    </row>
    <row r="70" spans="1:21" x14ac:dyDescent="0.25">
      <c r="A70" s="503"/>
      <c r="B70" s="258" t="s">
        <v>267</v>
      </c>
      <c r="C70" s="351">
        <v>-7.8248088618868854</v>
      </c>
      <c r="D70" s="232">
        <v>-16.312341950567568</v>
      </c>
      <c r="E70" s="232">
        <v>-6.5660345786603456</v>
      </c>
      <c r="F70" s="232">
        <v>-2.2470292423232254</v>
      </c>
      <c r="G70" s="232">
        <v>-7.6330383685051517</v>
      </c>
      <c r="H70" s="232">
        <v>0</v>
      </c>
      <c r="I70" s="232">
        <v>-1.8312689535705355</v>
      </c>
      <c r="J70" s="232">
        <v>-16.985922047016928</v>
      </c>
      <c r="K70" s="232">
        <v>-6.6556462376778054</v>
      </c>
      <c r="L70" s="232">
        <v>-6.5849887540339269</v>
      </c>
      <c r="M70" s="232">
        <v>-9.0507423790974215</v>
      </c>
      <c r="N70" s="232">
        <v>-20.751096103100917</v>
      </c>
      <c r="O70" s="232">
        <v>-10.382196040843723</v>
      </c>
      <c r="P70" s="232">
        <v>-26.086252020723563</v>
      </c>
      <c r="Q70" s="232">
        <v>-34.614416317325961</v>
      </c>
      <c r="R70" s="370"/>
      <c r="S70" s="370"/>
      <c r="T70" s="370"/>
      <c r="U70" s="370"/>
    </row>
    <row r="71" spans="1:21" ht="15.95" customHeight="1" x14ac:dyDescent="0.25">
      <c r="A71" s="502" t="s">
        <v>326</v>
      </c>
      <c r="B71" s="259" t="s">
        <v>266</v>
      </c>
      <c r="C71" s="347">
        <v>-18.577063254688738</v>
      </c>
      <c r="D71" s="231">
        <v>-16.812350387901379</v>
      </c>
      <c r="E71" s="231">
        <v>-13.508822774882354</v>
      </c>
      <c r="F71" s="231">
        <v>-11.09460948856411</v>
      </c>
      <c r="G71" s="231">
        <v>-6.3794798292495551</v>
      </c>
      <c r="H71" s="231">
        <v>-0.1372552180421609</v>
      </c>
      <c r="I71" s="231">
        <v>-10.042521133765796</v>
      </c>
      <c r="J71" s="231">
        <v>-18.378257908469525</v>
      </c>
      <c r="K71" s="231">
        <v>-5.3430528570347082</v>
      </c>
      <c r="L71" s="231">
        <v>-7.0420405187955062</v>
      </c>
      <c r="M71" s="231">
        <v>-3.29502173568219</v>
      </c>
      <c r="N71" s="231">
        <v>9.9424854817939448</v>
      </c>
      <c r="O71" s="231">
        <v>-5.0287583480613129</v>
      </c>
      <c r="P71" s="231">
        <v>7.7091920362981883</v>
      </c>
      <c r="Q71" s="231">
        <v>-7.6650426129002991</v>
      </c>
      <c r="R71" s="370"/>
      <c r="S71" s="370"/>
      <c r="T71" s="370"/>
      <c r="U71" s="370"/>
    </row>
    <row r="72" spans="1:21" x14ac:dyDescent="0.25">
      <c r="A72" s="503"/>
      <c r="B72" s="258" t="s">
        <v>267</v>
      </c>
      <c r="C72" s="351">
        <v>-18.836780518110569</v>
      </c>
      <c r="D72" s="232">
        <v>-9.5667330035449201</v>
      </c>
      <c r="E72" s="232">
        <v>-11.724416398257672</v>
      </c>
      <c r="F72" s="232">
        <v>-8.1936318635183376</v>
      </c>
      <c r="G72" s="232">
        <v>-15.225242402344985</v>
      </c>
      <c r="H72" s="232">
        <v>-7.0895094611738596</v>
      </c>
      <c r="I72" s="232">
        <v>-10.042521133765796</v>
      </c>
      <c r="J72" s="232">
        <v>-13.231799269398779</v>
      </c>
      <c r="K72" s="232">
        <v>-7.4092454454897778</v>
      </c>
      <c r="L72" s="232">
        <v>-7.5336863463381771</v>
      </c>
      <c r="M72" s="232">
        <v>-6.5900039346489612</v>
      </c>
      <c r="N72" s="232">
        <v>4.6339736073676079</v>
      </c>
      <c r="O72" s="232">
        <v>-3.9699666684644281</v>
      </c>
      <c r="P72" s="232">
        <v>7.6261753083610833</v>
      </c>
      <c r="Q72" s="232">
        <v>-5.2078508948845208</v>
      </c>
      <c r="R72" s="370"/>
      <c r="S72" s="370"/>
      <c r="T72" s="370"/>
      <c r="U72" s="370"/>
    </row>
    <row r="73" spans="1:21" ht="15.95" customHeight="1" x14ac:dyDescent="0.25">
      <c r="A73" s="502" t="s">
        <v>327</v>
      </c>
      <c r="B73" s="259" t="s">
        <v>266</v>
      </c>
      <c r="C73" s="347">
        <v>-8.0845261253087166</v>
      </c>
      <c r="D73" s="231">
        <v>-13.511567017974651</v>
      </c>
      <c r="E73" s="231">
        <v>-13.341202058439956</v>
      </c>
      <c r="F73" s="231">
        <v>-9.2458063861986641</v>
      </c>
      <c r="G73" s="231">
        <v>-14.573424593353026</v>
      </c>
      <c r="H73" s="231">
        <v>-15.839129521033469</v>
      </c>
      <c r="I73" s="231">
        <v>-2.3631308715573627</v>
      </c>
      <c r="J73" s="231">
        <v>-10.627130381090904</v>
      </c>
      <c r="K73" s="231">
        <v>-4.0478652449885493</v>
      </c>
      <c r="L73" s="231">
        <v>-14.495691305749487</v>
      </c>
      <c r="M73" s="231">
        <v>17.210739273267066</v>
      </c>
      <c r="N73" s="231">
        <v>19.933950398435222</v>
      </c>
      <c r="O73" s="231">
        <v>-18.272999477433466</v>
      </c>
      <c r="P73" s="231">
        <v>-16.716069562395795</v>
      </c>
      <c r="Q73" s="231">
        <v>17.897445367506407</v>
      </c>
      <c r="R73" s="370"/>
      <c r="S73" s="370"/>
      <c r="T73" s="370"/>
      <c r="U73" s="370"/>
    </row>
    <row r="74" spans="1:21" x14ac:dyDescent="0.25">
      <c r="A74" s="503"/>
      <c r="B74" s="258" t="s">
        <v>267</v>
      </c>
      <c r="C74" s="351">
        <v>-8.0845261253087166</v>
      </c>
      <c r="D74" s="232">
        <v>-16.312341950567568</v>
      </c>
      <c r="E74" s="232">
        <v>-10.156966429696739</v>
      </c>
      <c r="F74" s="232">
        <v>-2.9806691632884594</v>
      </c>
      <c r="G74" s="232">
        <v>-4.4008057568184444</v>
      </c>
      <c r="H74" s="232">
        <v>-0.37732143787705386</v>
      </c>
      <c r="I74" s="232">
        <v>-4.1943998251278991</v>
      </c>
      <c r="J74" s="232">
        <v>-8.4452894111372814</v>
      </c>
      <c r="K74" s="232">
        <v>-5.6477394260718832</v>
      </c>
      <c r="L74" s="232">
        <v>-5.6830558447524719</v>
      </c>
      <c r="M74" s="232">
        <v>-4.6838079753451636</v>
      </c>
      <c r="N74" s="232">
        <v>18.402972734294988</v>
      </c>
      <c r="O74" s="232">
        <v>-14.74177870085189</v>
      </c>
      <c r="P74" s="232">
        <v>-17.893165616152267</v>
      </c>
      <c r="Q74" s="232">
        <v>25.205566909067294</v>
      </c>
      <c r="R74" s="370"/>
      <c r="S74" s="370"/>
      <c r="T74" s="370"/>
      <c r="U74" s="370"/>
    </row>
    <row r="75" spans="1:21" ht="15.95" customHeight="1" x14ac:dyDescent="0.25">
      <c r="A75" s="502" t="s">
        <v>328</v>
      </c>
      <c r="B75" s="259" t="s">
        <v>266</v>
      </c>
      <c r="C75" s="347">
        <v>13.361016118071394</v>
      </c>
      <c r="D75" s="231">
        <v>8.1873615706642084</v>
      </c>
      <c r="E75" s="231">
        <v>-13.2579310325203</v>
      </c>
      <c r="F75" s="231">
        <v>-4.8862504496224606</v>
      </c>
      <c r="G75" s="231">
        <v>-8.838822717196182</v>
      </c>
      <c r="H75" s="231">
        <v>-7.0992979457794663</v>
      </c>
      <c r="I75" s="231">
        <v>0</v>
      </c>
      <c r="J75" s="231">
        <v>-9.1672460350206126</v>
      </c>
      <c r="K75" s="231">
        <v>-3.6424201492518367</v>
      </c>
      <c r="L75" s="231">
        <v>-1.0368866599956559</v>
      </c>
      <c r="M75" s="231">
        <v>-25.291926274153237</v>
      </c>
      <c r="N75" s="231">
        <v>-8.6294324102525977</v>
      </c>
      <c r="O75" s="231">
        <v>-0.34320089511400864</v>
      </c>
      <c r="P75" s="231">
        <v>-13.483321854123274</v>
      </c>
      <c r="Q75" s="231">
        <v>-12.201407753571294</v>
      </c>
      <c r="R75" s="370"/>
      <c r="S75" s="370"/>
      <c r="T75" s="370"/>
      <c r="U75" s="370"/>
    </row>
    <row r="76" spans="1:21" x14ac:dyDescent="0.25">
      <c r="A76" s="503"/>
      <c r="B76" s="258" t="s">
        <v>267</v>
      </c>
      <c r="C76" s="351">
        <v>0.66721626978685533</v>
      </c>
      <c r="D76" s="232">
        <v>1.7272968786484411</v>
      </c>
      <c r="E76" s="232">
        <v>0.54705511742231794</v>
      </c>
      <c r="F76" s="232">
        <v>1.5150704617804562</v>
      </c>
      <c r="G76" s="232">
        <v>4.669985327640731</v>
      </c>
      <c r="H76" s="232">
        <v>4.4854596589069446</v>
      </c>
      <c r="I76" s="232">
        <v>-2.2457873707382423</v>
      </c>
      <c r="J76" s="232">
        <v>-9.1188944125267533</v>
      </c>
      <c r="K76" s="232">
        <v>-1.0522752885847506</v>
      </c>
      <c r="L76" s="232">
        <v>-2.4550500175523271</v>
      </c>
      <c r="M76" s="232">
        <v>-11.495491876616809</v>
      </c>
      <c r="N76" s="232">
        <v>-8.5417409598200909</v>
      </c>
      <c r="O76" s="232">
        <v>-4.1355558013276772</v>
      </c>
      <c r="P76" s="232">
        <v>-12.238454056232952</v>
      </c>
      <c r="Q76" s="232">
        <v>-16.306374188268286</v>
      </c>
      <c r="R76" s="370"/>
      <c r="S76" s="370"/>
      <c r="T76" s="370"/>
      <c r="U76" s="370"/>
    </row>
    <row r="77" spans="1:21" ht="15.95" customHeight="1" x14ac:dyDescent="0.25">
      <c r="A77" s="502" t="s">
        <v>329</v>
      </c>
      <c r="B77" s="259" t="s">
        <v>266</v>
      </c>
      <c r="C77" s="347">
        <v>23.318862941496448</v>
      </c>
      <c r="D77" s="231">
        <v>13.825786281048485</v>
      </c>
      <c r="E77" s="231">
        <v>4.7607098765467111</v>
      </c>
      <c r="F77" s="231">
        <v>-4.5380793613148374</v>
      </c>
      <c r="G77" s="231">
        <v>-14.312659160522426</v>
      </c>
      <c r="H77" s="231">
        <v>-10.673890132977791</v>
      </c>
      <c r="I77" s="231">
        <v>0</v>
      </c>
      <c r="J77" s="231">
        <v>-8.2822524245672327</v>
      </c>
      <c r="K77" s="231">
        <v>-8.6276023067886314</v>
      </c>
      <c r="L77" s="231">
        <v>-1.8664552761654452</v>
      </c>
      <c r="M77" s="231">
        <v>-11.154935808464092</v>
      </c>
      <c r="N77" s="231">
        <v>-11.062591833102925</v>
      </c>
      <c r="O77" s="231">
        <v>-3.7615845331544899</v>
      </c>
      <c r="P77" s="231">
        <v>-3.679701530506053</v>
      </c>
      <c r="Q77" s="231">
        <v>-3.6092000246313387</v>
      </c>
      <c r="R77" s="370"/>
      <c r="S77" s="370"/>
      <c r="T77" s="370"/>
      <c r="U77" s="370"/>
    </row>
    <row r="78" spans="1:21" x14ac:dyDescent="0.25">
      <c r="A78" s="503"/>
      <c r="B78" s="258" t="s">
        <v>267</v>
      </c>
      <c r="C78" s="351">
        <v>7.5404525399381397</v>
      </c>
      <c r="D78" s="232">
        <v>12.093286476001671</v>
      </c>
      <c r="E78" s="232">
        <v>1.007150461753139</v>
      </c>
      <c r="F78" s="232">
        <v>0.28565139795954264</v>
      </c>
      <c r="G78" s="232">
        <v>4.6462194096050382</v>
      </c>
      <c r="H78" s="232">
        <v>4.7453420733878628</v>
      </c>
      <c r="I78" s="232">
        <v>0</v>
      </c>
      <c r="J78" s="232">
        <v>-3.5792926011915935</v>
      </c>
      <c r="K78" s="232">
        <v>-2.5932429733585169</v>
      </c>
      <c r="L78" s="232">
        <v>-6.1935910152886891</v>
      </c>
      <c r="M78" s="232">
        <v>-11.83555960557378</v>
      </c>
      <c r="N78" s="232">
        <v>-20.298318168566254</v>
      </c>
      <c r="O78" s="232">
        <v>-15.528070091977744</v>
      </c>
      <c r="P78" s="232">
        <v>1.3171010922779018</v>
      </c>
      <c r="Q78" s="232">
        <v>-11.731355361859151</v>
      </c>
      <c r="R78" s="370"/>
      <c r="S78" s="370"/>
      <c r="T78" s="370"/>
      <c r="U78" s="370"/>
    </row>
    <row r="79" spans="1:21" ht="15.95" customHeight="1" x14ac:dyDescent="0.25">
      <c r="A79" s="502" t="s">
        <v>330</v>
      </c>
      <c r="B79" s="259" t="s">
        <v>266</v>
      </c>
      <c r="C79" s="347">
        <v>-4.1570294694669014</v>
      </c>
      <c r="D79" s="231">
        <v>-11.455589099831055</v>
      </c>
      <c r="E79" s="231">
        <v>-9.8195695394653892</v>
      </c>
      <c r="F79" s="231">
        <v>-10.196187363867743</v>
      </c>
      <c r="G79" s="231">
        <v>-11.040127516505065</v>
      </c>
      <c r="H79" s="231">
        <v>-9.2035373300327024</v>
      </c>
      <c r="I79" s="231">
        <v>4.9458339314762849</v>
      </c>
      <c r="J79" s="231">
        <v>-13.59102095482516</v>
      </c>
      <c r="K79" s="231">
        <v>-14.505564515873306</v>
      </c>
      <c r="L79" s="231">
        <v>-10.775677887485131</v>
      </c>
      <c r="M79" s="231">
        <v>-27.821909370968683</v>
      </c>
      <c r="N79" s="231">
        <v>-23.680093775200959</v>
      </c>
      <c r="O79" s="231">
        <v>-10.525161853719247</v>
      </c>
      <c r="P79" s="231">
        <v>-21.780116809579873</v>
      </c>
      <c r="Q79" s="231">
        <v>-33.992595890359752</v>
      </c>
      <c r="R79" s="370"/>
      <c r="S79" s="370"/>
      <c r="T79" s="370"/>
      <c r="U79" s="370"/>
    </row>
    <row r="80" spans="1:21" x14ac:dyDescent="0.25">
      <c r="A80" s="503"/>
      <c r="B80" s="258" t="s">
        <v>267</v>
      </c>
      <c r="C80" s="351">
        <v>-3.9293295553665972</v>
      </c>
      <c r="D80" s="232">
        <v>-16.597527073383375</v>
      </c>
      <c r="E80" s="232">
        <v>-0.94134674976434352</v>
      </c>
      <c r="F80" s="232">
        <v>-1.4670843398327926</v>
      </c>
      <c r="G80" s="232">
        <v>0</v>
      </c>
      <c r="H80" s="232">
        <v>0</v>
      </c>
      <c r="I80" s="232">
        <v>-0.50545181088691193</v>
      </c>
      <c r="J80" s="232">
        <v>-13.954098839498442</v>
      </c>
      <c r="K80" s="232">
        <v>-6.9495022479746318</v>
      </c>
      <c r="L80" s="232">
        <v>-8.9092226113196844</v>
      </c>
      <c r="M80" s="232">
        <v>-8.6605863687321847</v>
      </c>
      <c r="N80" s="232">
        <v>-20.150957405673182</v>
      </c>
      <c r="O80" s="232">
        <v>-10.888104736087987</v>
      </c>
      <c r="P80" s="232">
        <v>-21.780116809579873</v>
      </c>
      <c r="Q80" s="232">
        <v>-35.190639293540379</v>
      </c>
      <c r="R80" s="370"/>
      <c r="S80" s="370"/>
      <c r="T80" s="370"/>
      <c r="U80" s="370"/>
    </row>
    <row r="81" spans="1:21" ht="15.95" customHeight="1" x14ac:dyDescent="0.25">
      <c r="A81" s="502" t="s">
        <v>331</v>
      </c>
      <c r="B81" s="259" t="s">
        <v>266</v>
      </c>
      <c r="C81" s="347">
        <v>-8.3934816437939599</v>
      </c>
      <c r="D81" s="231">
        <v>-16.163404796452397</v>
      </c>
      <c r="E81" s="231">
        <v>-10.709847662621637</v>
      </c>
      <c r="F81" s="231">
        <v>-1.0727078798281264</v>
      </c>
      <c r="G81" s="231">
        <v>-14.630982062701966</v>
      </c>
      <c r="H81" s="231">
        <v>-7.1947865981547787</v>
      </c>
      <c r="I81" s="231">
        <v>-1.4651628117736235</v>
      </c>
      <c r="J81" s="231">
        <v>-8.4756697793153126</v>
      </c>
      <c r="K81" s="231">
        <v>-3.5438591052954846</v>
      </c>
      <c r="L81" s="231">
        <v>-8.0906708141975212</v>
      </c>
      <c r="M81" s="231">
        <v>-6.3218289385341011</v>
      </c>
      <c r="N81" s="231">
        <v>15.523399481008443</v>
      </c>
      <c r="O81" s="231">
        <v>-12.946317359637597</v>
      </c>
      <c r="P81" s="231">
        <v>5.2953224017375966</v>
      </c>
      <c r="Q81" s="231">
        <v>1.8878787343896386</v>
      </c>
      <c r="R81" s="370"/>
      <c r="S81" s="370"/>
      <c r="T81" s="370"/>
      <c r="U81" s="370"/>
    </row>
    <row r="82" spans="1:21" x14ac:dyDescent="0.25">
      <c r="A82" s="503"/>
      <c r="B82" s="258" t="s">
        <v>267</v>
      </c>
      <c r="C82" s="351">
        <v>-12.302783714733968</v>
      </c>
      <c r="D82" s="232">
        <v>-9.5667330035449201</v>
      </c>
      <c r="E82" s="232">
        <v>-15.264973070020242</v>
      </c>
      <c r="F82" s="232">
        <v>-2.4837927926839551</v>
      </c>
      <c r="G82" s="232">
        <v>-7.8271624238737347</v>
      </c>
      <c r="H82" s="232">
        <v>-3.8344746016792444</v>
      </c>
      <c r="I82" s="232">
        <v>-0.50545181088691193</v>
      </c>
      <c r="J82" s="232">
        <v>-7.2161915438406439</v>
      </c>
      <c r="K82" s="232">
        <v>-5.6530358500152067</v>
      </c>
      <c r="L82" s="232">
        <v>-5.4029207896562657</v>
      </c>
      <c r="M82" s="232">
        <v>-3.1138634002834373</v>
      </c>
      <c r="N82" s="232">
        <v>5.0535378163245204</v>
      </c>
      <c r="O82" s="232">
        <v>-4.2982674593211598</v>
      </c>
      <c r="P82" s="232">
        <v>6.4392828771463035</v>
      </c>
      <c r="Q82" s="232">
        <v>2.165730508696063</v>
      </c>
      <c r="R82" s="370"/>
      <c r="S82" s="370"/>
      <c r="T82" s="370"/>
      <c r="U82" s="370"/>
    </row>
    <row r="83" spans="1:21" ht="15.95" customHeight="1" x14ac:dyDescent="0.25">
      <c r="A83" s="502" t="s">
        <v>332</v>
      </c>
      <c r="B83" s="259" t="s">
        <v>266</v>
      </c>
      <c r="C83" s="347">
        <v>-8.3442433887305452</v>
      </c>
      <c r="D83" s="231">
        <v>-11.740774222646857</v>
      </c>
      <c r="E83" s="231">
        <v>-13.14322235857691</v>
      </c>
      <c r="F83" s="231">
        <v>-1.7575824880047153</v>
      </c>
      <c r="G83" s="231">
        <v>-9.8058890185594709</v>
      </c>
      <c r="H83" s="231">
        <v>-9.2631166902266902</v>
      </c>
      <c r="I83" s="231">
        <v>-2.4341561342328859</v>
      </c>
      <c r="J83" s="231">
        <v>-4.1601102778291006</v>
      </c>
      <c r="K83" s="231">
        <v>-8.4838373487286294</v>
      </c>
      <c r="L83" s="231">
        <v>-17.035494918270992</v>
      </c>
      <c r="M83" s="231">
        <v>8.9638804017069837</v>
      </c>
      <c r="N83" s="231">
        <v>31.644698704798678</v>
      </c>
      <c r="O83" s="231">
        <v>-16.395685877663283</v>
      </c>
      <c r="P83" s="231">
        <v>-19.914991165443201</v>
      </c>
      <c r="Q83" s="231">
        <v>21.848020624541967</v>
      </c>
      <c r="R83" s="370"/>
      <c r="S83" s="370"/>
      <c r="T83" s="370"/>
      <c r="U83" s="370"/>
    </row>
    <row r="84" spans="1:21" x14ac:dyDescent="0.25">
      <c r="A84" s="503"/>
      <c r="B84" s="258" t="s">
        <v>267</v>
      </c>
      <c r="C84" s="351">
        <v>-8.1509424356703875</v>
      </c>
      <c r="D84" s="232">
        <v>-16.597527073383375</v>
      </c>
      <c r="E84" s="232">
        <v>-12.919181143605703</v>
      </c>
      <c r="F84" s="232">
        <v>-1.7337088032083403</v>
      </c>
      <c r="G84" s="232">
        <v>-9.0118340620225847</v>
      </c>
      <c r="H84" s="232">
        <v>-1.0223126548259553</v>
      </c>
      <c r="I84" s="232">
        <v>-1.8843030408450929</v>
      </c>
      <c r="J84" s="232">
        <v>-5.4195885133037702</v>
      </c>
      <c r="K84" s="232">
        <v>-5.1268982057228314</v>
      </c>
      <c r="L84" s="232">
        <v>-6.4394790750173234</v>
      </c>
      <c r="M84" s="232">
        <v>-4.6205208483885771</v>
      </c>
      <c r="N84" s="232">
        <v>13.808776538631655</v>
      </c>
      <c r="O84" s="232">
        <v>-14.184816620226881</v>
      </c>
      <c r="P84" s="232">
        <v>-15.415663336750738</v>
      </c>
      <c r="Q84" s="232">
        <v>21.481855466427508</v>
      </c>
      <c r="R84" s="370"/>
      <c r="S84" s="370"/>
      <c r="T84" s="370"/>
      <c r="U84" s="370"/>
    </row>
    <row r="85" spans="1:21" ht="15.95" customHeight="1" x14ac:dyDescent="0.25">
      <c r="A85" s="502" t="s">
        <v>333</v>
      </c>
      <c r="B85" s="259" t="s">
        <v>266</v>
      </c>
      <c r="C85" s="347">
        <v>13.361016118071394</v>
      </c>
      <c r="D85" s="231">
        <v>4.2465547664501901</v>
      </c>
      <c r="E85" s="231">
        <v>-5.8047650420630292</v>
      </c>
      <c r="F85" s="231">
        <v>5.1670567739408515</v>
      </c>
      <c r="G85" s="231">
        <v>6.9367099888954815</v>
      </c>
      <c r="H85" s="231">
        <v>7.101562158764799</v>
      </c>
      <c r="I85" s="231">
        <v>0</v>
      </c>
      <c r="J85" s="231">
        <v>-5.3339635115163349</v>
      </c>
      <c r="K85" s="231">
        <v>3.2712380672105099</v>
      </c>
      <c r="L85" s="231">
        <v>0.27141927227455875</v>
      </c>
      <c r="M85" s="231">
        <v>-10.702521554215888</v>
      </c>
      <c r="N85" s="231">
        <v>-4.9937357085214833</v>
      </c>
      <c r="O85" s="231">
        <v>0.98042206011155963</v>
      </c>
      <c r="P85" s="231">
        <v>-6.3387508237897539</v>
      </c>
      <c r="Q85" s="231">
        <v>-1.8004736635496865</v>
      </c>
      <c r="R85" s="370"/>
      <c r="S85" s="370"/>
      <c r="T85" s="370"/>
      <c r="U85" s="370"/>
    </row>
    <row r="86" spans="1:21" x14ac:dyDescent="0.25">
      <c r="A86" s="503"/>
      <c r="B86" s="258" t="s">
        <v>267</v>
      </c>
      <c r="C86" s="351">
        <v>4.7302750310264603</v>
      </c>
      <c r="D86" s="232">
        <v>8.5431297951742753</v>
      </c>
      <c r="E86" s="232">
        <v>-1.0741065634230731</v>
      </c>
      <c r="F86" s="232">
        <v>1.5150704617804562</v>
      </c>
      <c r="G86" s="232">
        <v>-0.3912632646543206</v>
      </c>
      <c r="H86" s="232">
        <v>-1.0481064211384805</v>
      </c>
      <c r="I86" s="232">
        <v>-0.50545181088691193</v>
      </c>
      <c r="J86" s="232">
        <v>-7.3220977002026526</v>
      </c>
      <c r="K86" s="232">
        <v>0</v>
      </c>
      <c r="L86" s="232">
        <v>-1.146744085282112</v>
      </c>
      <c r="M86" s="232">
        <v>-11.074614416545213</v>
      </c>
      <c r="N86" s="232">
        <v>-3.5261579749997063</v>
      </c>
      <c r="O86" s="232">
        <v>1.1716667855702534</v>
      </c>
      <c r="P86" s="232">
        <v>-10.06208806259119</v>
      </c>
      <c r="Q86" s="232">
        <v>9.7016743049641612</v>
      </c>
      <c r="R86" s="370"/>
      <c r="S86" s="370"/>
      <c r="T86" s="370"/>
      <c r="U86" s="370"/>
    </row>
    <row r="87" spans="1:21" ht="15.95" customHeight="1" x14ac:dyDescent="0.25">
      <c r="A87" s="502" t="s">
        <v>334</v>
      </c>
      <c r="B87" s="259" t="s">
        <v>266</v>
      </c>
      <c r="C87" s="347">
        <v>27.246359597338259</v>
      </c>
      <c r="D87" s="231">
        <v>8.7631322729556604</v>
      </c>
      <c r="E87" s="231">
        <v>14.342216168662336</v>
      </c>
      <c r="F87" s="231">
        <v>7.6868913238007046</v>
      </c>
      <c r="G87" s="231">
        <v>6.4120329721396141</v>
      </c>
      <c r="H87" s="231">
        <v>8.6656154092373328</v>
      </c>
      <c r="I87" s="231">
        <v>0</v>
      </c>
      <c r="J87" s="231">
        <v>-2.4097255655055894</v>
      </c>
      <c r="K87" s="231">
        <v>-8.5356962223697792</v>
      </c>
      <c r="L87" s="231">
        <v>-8.0600462914541335</v>
      </c>
      <c r="M87" s="231">
        <v>-17.734504235325797</v>
      </c>
      <c r="N87" s="231">
        <v>-17.835669600280433</v>
      </c>
      <c r="O87" s="231">
        <v>1.5934474969963466</v>
      </c>
      <c r="P87" s="231">
        <v>-4.78350762937621</v>
      </c>
      <c r="Q87" s="231">
        <v>-8.2212509827611697</v>
      </c>
      <c r="R87" s="370"/>
      <c r="S87" s="370"/>
      <c r="T87" s="370"/>
      <c r="U87" s="370"/>
    </row>
    <row r="88" spans="1:21" x14ac:dyDescent="0.25">
      <c r="A88" s="503"/>
      <c r="B88" s="258" t="s">
        <v>267</v>
      </c>
      <c r="C88" s="351">
        <v>14.964926727988789</v>
      </c>
      <c r="D88" s="232">
        <v>12.093286476001671</v>
      </c>
      <c r="E88" s="232">
        <v>3.8282577177303043</v>
      </c>
      <c r="F88" s="232">
        <v>-5.5630398715502123</v>
      </c>
      <c r="G88" s="232">
        <v>-5.4441566630118015</v>
      </c>
      <c r="H88" s="232">
        <v>-5.2763558529314238</v>
      </c>
      <c r="I88" s="232">
        <v>1.7403355598513304</v>
      </c>
      <c r="J88" s="232">
        <v>0.25674844668987085</v>
      </c>
      <c r="K88" s="232">
        <v>-2.0834494599122735</v>
      </c>
      <c r="L88" s="232">
        <v>0</v>
      </c>
      <c r="M88" s="232">
        <v>-4.4141910364919728</v>
      </c>
      <c r="N88" s="232">
        <v>-5.9310230694708563</v>
      </c>
      <c r="O88" s="232">
        <v>1.3078343313864331</v>
      </c>
      <c r="P88" s="232">
        <v>-4.9150662419885558</v>
      </c>
      <c r="Q88" s="232">
        <v>-8.4991027570675932</v>
      </c>
      <c r="R88" s="370"/>
      <c r="S88" s="370"/>
      <c r="T88" s="370"/>
      <c r="U88" s="370"/>
    </row>
    <row r="89" spans="1:21" ht="15.95" customHeight="1" x14ac:dyDescent="0.25">
      <c r="A89" s="502" t="s">
        <v>335</v>
      </c>
      <c r="B89" s="259" t="s">
        <v>266</v>
      </c>
      <c r="C89" s="347">
        <v>4.1481952876396955</v>
      </c>
      <c r="D89" s="231">
        <v>-9.6091368721862054</v>
      </c>
      <c r="E89" s="231">
        <v>-0.97112548149210409</v>
      </c>
      <c r="F89" s="231">
        <v>4.1692730242472926</v>
      </c>
      <c r="G89" s="231">
        <v>-1.3656109744651395</v>
      </c>
      <c r="H89" s="231">
        <v>-2.8646291661521905</v>
      </c>
      <c r="I89" s="231">
        <v>-1.3788512299581812</v>
      </c>
      <c r="J89" s="231">
        <v>-10.471414915084601</v>
      </c>
      <c r="K89" s="231">
        <v>-8.3451857030703103</v>
      </c>
      <c r="L89" s="231">
        <v>-0.5581493438952303</v>
      </c>
      <c r="M89" s="231">
        <v>-24.498729565608468</v>
      </c>
      <c r="N89" s="231">
        <v>-16.100883883495641</v>
      </c>
      <c r="O89" s="231">
        <v>-12.238024202543244</v>
      </c>
      <c r="P89" s="231">
        <v>-14.281386337914736</v>
      </c>
      <c r="Q89" s="231">
        <v>-22.096115958965488</v>
      </c>
      <c r="R89" s="370"/>
      <c r="S89" s="370"/>
      <c r="T89" s="370"/>
      <c r="U89" s="370"/>
    </row>
    <row r="90" spans="1:21" x14ac:dyDescent="0.25">
      <c r="A90" s="503"/>
      <c r="B90" s="258" t="s">
        <v>267</v>
      </c>
      <c r="C90" s="351">
        <v>-1.9563941170360799</v>
      </c>
      <c r="D90" s="232">
        <v>-5.6865147357144759</v>
      </c>
      <c r="E90" s="232">
        <v>-0.94134674976434352</v>
      </c>
      <c r="F90" s="232">
        <v>-2.515918534864543</v>
      </c>
      <c r="G90" s="232">
        <v>-0.97628980709651114</v>
      </c>
      <c r="H90" s="232">
        <v>-0.9461984209288361</v>
      </c>
      <c r="I90" s="232">
        <v>-3.6246386006964233</v>
      </c>
      <c r="J90" s="232">
        <v>-10.670557020317016</v>
      </c>
      <c r="K90" s="232">
        <v>-3.5438591052954846</v>
      </c>
      <c r="L90" s="232">
        <v>1.3083059322702149</v>
      </c>
      <c r="M90" s="232">
        <v>-3.5629947816324572</v>
      </c>
      <c r="N90" s="232">
        <v>-15.000375053668252</v>
      </c>
      <c r="O90" s="232">
        <v>-5.0182057903510389</v>
      </c>
      <c r="P90" s="232">
        <v>-18.839560621602399</v>
      </c>
      <c r="Q90" s="232">
        <v>-33.955506946929077</v>
      </c>
      <c r="R90" s="370"/>
      <c r="S90" s="370"/>
      <c r="T90" s="370"/>
      <c r="U90" s="370"/>
    </row>
    <row r="91" spans="1:21" ht="15.95" customHeight="1" x14ac:dyDescent="0.25">
      <c r="A91" s="502" t="s">
        <v>336</v>
      </c>
      <c r="B91" s="259" t="s">
        <v>266</v>
      </c>
      <c r="C91" s="347">
        <v>-16.369786056058032</v>
      </c>
      <c r="D91" s="231">
        <v>-4.4151595968729849</v>
      </c>
      <c r="E91" s="231">
        <v>-21.902828300894754</v>
      </c>
      <c r="F91" s="231">
        <v>-5.9779914303996602</v>
      </c>
      <c r="G91" s="231">
        <v>-11.06714385615305</v>
      </c>
      <c r="H91" s="231">
        <v>-5.2819029835519409</v>
      </c>
      <c r="I91" s="231">
        <v>-0.20127232574309684</v>
      </c>
      <c r="J91" s="231">
        <v>-19.361932653720391</v>
      </c>
      <c r="K91" s="231">
        <v>-5.0368804136698273</v>
      </c>
      <c r="L91" s="231">
        <v>1.0511193478297041</v>
      </c>
      <c r="M91" s="231">
        <v>0.43326080977566406</v>
      </c>
      <c r="N91" s="231">
        <v>-5.95327191576194</v>
      </c>
      <c r="O91" s="231">
        <v>-1.2306923584158351</v>
      </c>
      <c r="P91" s="231">
        <v>6.2464411388328855</v>
      </c>
      <c r="Q91" s="231">
        <v>2.7241722237401929</v>
      </c>
      <c r="R91" s="370"/>
      <c r="S91" s="370"/>
      <c r="T91" s="370"/>
      <c r="U91" s="370"/>
    </row>
    <row r="92" spans="1:21" x14ac:dyDescent="0.25">
      <c r="A92" s="503"/>
      <c r="B92" s="258" t="s">
        <v>267</v>
      </c>
      <c r="C92" s="351">
        <v>-24.819130687317333</v>
      </c>
      <c r="D92" s="232">
        <v>-8.0742857984097185</v>
      </c>
      <c r="E92" s="232">
        <v>-21.443088489698965</v>
      </c>
      <c r="F92" s="232">
        <v>-7.4665781749937565</v>
      </c>
      <c r="G92" s="232">
        <v>-9.0456871645229846</v>
      </c>
      <c r="H92" s="232">
        <v>-0.43025159159478271</v>
      </c>
      <c r="I92" s="232">
        <v>-2.3996274055587454</v>
      </c>
      <c r="J92" s="232">
        <v>-1.5786902445221509</v>
      </c>
      <c r="K92" s="232">
        <v>-2.2060789149564082</v>
      </c>
      <c r="L92" s="232">
        <v>-2.454721642917729</v>
      </c>
      <c r="M92" s="232">
        <v>1.6655550070026126</v>
      </c>
      <c r="N92" s="232">
        <v>7.3445325535593629</v>
      </c>
      <c r="O92" s="232">
        <v>-2.6199601200961471</v>
      </c>
      <c r="P92" s="232">
        <v>14.664826543373511</v>
      </c>
      <c r="Q92" s="232">
        <v>-3.7613510889482109</v>
      </c>
      <c r="R92" s="370"/>
      <c r="S92" s="370"/>
      <c r="T92" s="370"/>
      <c r="U92" s="370"/>
    </row>
    <row r="93" spans="1:21" ht="15.95" customHeight="1" x14ac:dyDescent="0.25">
      <c r="A93" s="502" t="s">
        <v>337</v>
      </c>
      <c r="B93" s="259" t="s">
        <v>266</v>
      </c>
      <c r="C93" s="347">
        <v>-3.9018631623948252E-2</v>
      </c>
      <c r="D93" s="231">
        <v>-11.016169198880817</v>
      </c>
      <c r="E93" s="231">
        <v>-13.109982124286299</v>
      </c>
      <c r="F93" s="231">
        <v>-2.364292853439049</v>
      </c>
      <c r="G93" s="231">
        <v>-9.1790608743036746</v>
      </c>
      <c r="H93" s="231">
        <v>-2.8646291661521905</v>
      </c>
      <c r="I93" s="231">
        <v>-0.96899332245926217</v>
      </c>
      <c r="J93" s="231">
        <v>-1.8402959121121758</v>
      </c>
      <c r="K93" s="231">
        <v>-7.9576997044362514</v>
      </c>
      <c r="L93" s="231">
        <v>-1.5947076292562878</v>
      </c>
      <c r="M93" s="231">
        <v>16.759374486937155</v>
      </c>
      <c r="N93" s="231">
        <v>-15.521572224699881</v>
      </c>
      <c r="O93" s="231">
        <v>-16.865284365018582</v>
      </c>
      <c r="P93" s="231">
        <v>-9.5810453452820763</v>
      </c>
      <c r="Q93" s="231">
        <v>-13.003640590362037</v>
      </c>
      <c r="R93" s="370"/>
      <c r="S93" s="370"/>
      <c r="T93" s="370"/>
      <c r="U93" s="370"/>
    </row>
    <row r="94" spans="1:21" x14ac:dyDescent="0.25">
      <c r="A94" s="503"/>
      <c r="B94" s="258" t="s">
        <v>267</v>
      </c>
      <c r="C94" s="351">
        <v>-6.1436080362997219</v>
      </c>
      <c r="D94" s="232">
        <v>-6.8083619395932846</v>
      </c>
      <c r="E94" s="232">
        <v>-9.1170438919169587</v>
      </c>
      <c r="F94" s="232">
        <v>-2.7825429982400909</v>
      </c>
      <c r="G94" s="232">
        <v>-8.5415567747336016</v>
      </c>
      <c r="H94" s="232">
        <v>-0.9461984209288361</v>
      </c>
      <c r="I94" s="232">
        <v>-3.6246386006964233</v>
      </c>
      <c r="J94" s="232">
        <v>-4.3592523830615146</v>
      </c>
      <c r="K94" s="232">
        <v>-5.5762526431404158</v>
      </c>
      <c r="L94" s="232">
        <v>-1.1464157106475139</v>
      </c>
      <c r="M94" s="232">
        <v>-3.2610125496238629</v>
      </c>
      <c r="N94" s="232">
        <v>13.302283408215414</v>
      </c>
      <c r="O94" s="232">
        <v>-12.739384949077383</v>
      </c>
      <c r="P94" s="232">
        <v>-5.2242459348238013</v>
      </c>
      <c r="Q94" s="232">
        <v>20.07607246400627</v>
      </c>
      <c r="R94" s="370"/>
      <c r="S94" s="370"/>
      <c r="T94" s="370"/>
      <c r="U94" s="370"/>
    </row>
    <row r="95" spans="1:21" ht="15.95" customHeight="1" x14ac:dyDescent="0.25">
      <c r="A95" s="502" t="s">
        <v>338</v>
      </c>
      <c r="B95" s="259" t="s">
        <v>266</v>
      </c>
      <c r="C95" s="347">
        <v>10.504208849919948</v>
      </c>
      <c r="D95" s="231">
        <v>8.4091076605878499</v>
      </c>
      <c r="E95" s="231">
        <v>-14.823029318293223</v>
      </c>
      <c r="F95" s="231">
        <v>5.7227739452277628</v>
      </c>
      <c r="G95" s="231">
        <v>8.5937318567897538</v>
      </c>
      <c r="H95" s="231">
        <v>9.3252126281217116</v>
      </c>
      <c r="I95" s="231">
        <v>0</v>
      </c>
      <c r="J95" s="231">
        <v>0.13910052295123698</v>
      </c>
      <c r="K95" s="231">
        <v>4.7520422153667994</v>
      </c>
      <c r="L95" s="231">
        <v>0.83806252796932279</v>
      </c>
      <c r="M95" s="231">
        <v>-1.4034912335798349</v>
      </c>
      <c r="N95" s="231">
        <v>-5.9438051007640285</v>
      </c>
      <c r="O95" s="231">
        <v>1.5031423796525645</v>
      </c>
      <c r="P95" s="231">
        <v>-5.3510325752192029</v>
      </c>
      <c r="Q95" s="231">
        <v>-13.244125520739699</v>
      </c>
      <c r="R95" s="370"/>
      <c r="S95" s="370"/>
      <c r="T95" s="370"/>
      <c r="U95" s="370"/>
    </row>
    <row r="96" spans="1:21" x14ac:dyDescent="0.25">
      <c r="A96" s="503"/>
      <c r="B96" s="258" t="s">
        <v>267</v>
      </c>
      <c r="C96" s="351">
        <v>0.18784915676510983</v>
      </c>
      <c r="D96" s="232">
        <v>6.8808980540996778</v>
      </c>
      <c r="E96" s="232">
        <v>-9.4192999213457753</v>
      </c>
      <c r="F96" s="232">
        <v>1.1860418190100681</v>
      </c>
      <c r="G96" s="232">
        <v>0</v>
      </c>
      <c r="H96" s="232">
        <v>0</v>
      </c>
      <c r="I96" s="232">
        <v>-0.53134224014856146</v>
      </c>
      <c r="J96" s="232">
        <v>-8.3784933137293738</v>
      </c>
      <c r="K96" s="232">
        <v>0</v>
      </c>
      <c r="L96" s="232">
        <v>-2.2382407159510174</v>
      </c>
      <c r="M96" s="404">
        <v>-13.849913906150469</v>
      </c>
      <c r="N96" s="404">
        <v>-4.988251386432407</v>
      </c>
      <c r="O96" s="404">
        <v>1.5031423796525645</v>
      </c>
      <c r="P96" s="404">
        <v>-12.180424476974785</v>
      </c>
      <c r="Q96" s="404">
        <v>-6.0641313482444854</v>
      </c>
      <c r="R96" s="370"/>
      <c r="S96" s="370"/>
      <c r="T96" s="370"/>
      <c r="U96" s="370"/>
    </row>
    <row r="97" spans="1:118" ht="15.95" customHeight="1" x14ac:dyDescent="0.25">
      <c r="A97" s="502" t="s">
        <v>339</v>
      </c>
      <c r="B97" s="259" t="s">
        <v>266</v>
      </c>
      <c r="C97" s="347">
        <v>16.102208319953007</v>
      </c>
      <c r="D97" s="231">
        <v>14.410205071911808</v>
      </c>
      <c r="E97" s="231">
        <v>8.6502192736928158</v>
      </c>
      <c r="F97" s="231">
        <v>1.2820116999725772</v>
      </c>
      <c r="G97" s="231">
        <v>-1.9325545339111372</v>
      </c>
      <c r="H97" s="231">
        <v>0.17689912616615633</v>
      </c>
      <c r="I97" s="231">
        <v>0</v>
      </c>
      <c r="J97" s="231">
        <v>0</v>
      </c>
      <c r="K97" s="231">
        <v>-3.354460471506723</v>
      </c>
      <c r="L97" s="231">
        <v>-2.1059406178253934</v>
      </c>
      <c r="M97" s="231">
        <v>-1.5380678279847175</v>
      </c>
      <c r="N97" s="231">
        <v>-10.467929031265854</v>
      </c>
      <c r="O97" s="231">
        <v>-2.5146872876291542</v>
      </c>
      <c r="P97" s="231">
        <v>3.1671379614949773</v>
      </c>
      <c r="Q97" s="231">
        <v>-1.4080148272081501</v>
      </c>
      <c r="R97" s="370"/>
      <c r="S97" s="370"/>
      <c r="T97" s="370"/>
      <c r="U97" s="370"/>
    </row>
    <row r="98" spans="1:118" x14ac:dyDescent="0.25">
      <c r="A98" s="503"/>
      <c r="B98" s="258" t="s">
        <v>267</v>
      </c>
      <c r="C98" s="351">
        <v>1.0432327994316224</v>
      </c>
      <c r="D98" s="232">
        <v>13.225229189430113</v>
      </c>
      <c r="E98" s="232">
        <v>4.1813589377958111</v>
      </c>
      <c r="F98" s="232">
        <v>0.80417827950578047</v>
      </c>
      <c r="G98" s="232">
        <v>0</v>
      </c>
      <c r="H98" s="232">
        <v>0</v>
      </c>
      <c r="I98" s="232">
        <v>-0.56866107454841153</v>
      </c>
      <c r="J98" s="232">
        <v>-1.3696566761051778</v>
      </c>
      <c r="K98" s="232">
        <v>-2.324755711502184</v>
      </c>
      <c r="L98" s="232">
        <v>0</v>
      </c>
      <c r="M98" s="232">
        <v>-6.1087606331974236</v>
      </c>
      <c r="N98" s="232">
        <v>-7.525188175689915</v>
      </c>
      <c r="O98" s="232">
        <v>-2.5146872876291542</v>
      </c>
      <c r="P98" s="232">
        <v>-6.8293919017555798</v>
      </c>
      <c r="Q98" s="232">
        <v>-4.0153806195497328</v>
      </c>
      <c r="R98" s="370"/>
      <c r="S98" s="370"/>
      <c r="T98" s="370"/>
      <c r="U98" s="370"/>
    </row>
    <row r="99" spans="1:118" ht="15.95" customHeight="1" x14ac:dyDescent="0.25">
      <c r="A99" s="502" t="s">
        <v>340</v>
      </c>
      <c r="B99" s="259" t="s">
        <v>266</v>
      </c>
      <c r="C99" s="347">
        <v>-4.989758321472312</v>
      </c>
      <c r="D99" s="231">
        <v>-5.828515012500417</v>
      </c>
      <c r="E99" s="231">
        <v>-1.0281723269210343</v>
      </c>
      <c r="F99" s="231">
        <v>-9.5562193184549038</v>
      </c>
      <c r="G99" s="231">
        <v>-0.44491235956692937</v>
      </c>
      <c r="H99" s="231">
        <v>1.2496458641100441</v>
      </c>
      <c r="I99" s="231">
        <v>-1.5512834362875583</v>
      </c>
      <c r="J99" s="231">
        <v>-10.394987528180852</v>
      </c>
      <c r="K99" s="231">
        <v>-3.954310797700654</v>
      </c>
      <c r="L99" s="231">
        <v>-5.0165308217075637</v>
      </c>
      <c r="M99" s="231">
        <v>-8.0935349394363598</v>
      </c>
      <c r="N99" s="231">
        <v>-17.516645259491938</v>
      </c>
      <c r="O99" s="231">
        <v>-7.8570501918811928</v>
      </c>
      <c r="P99" s="231">
        <v>-11.394555554842631</v>
      </c>
      <c r="Q99" s="231">
        <v>-19.162986808143547</v>
      </c>
      <c r="R99" s="370"/>
      <c r="S99" s="370"/>
      <c r="T99" s="370"/>
      <c r="U99" s="370"/>
    </row>
    <row r="100" spans="1:118" x14ac:dyDescent="0.25">
      <c r="A100" s="503"/>
      <c r="B100" s="258" t="s">
        <v>267</v>
      </c>
      <c r="C100" s="351">
        <v>-4.989758321472312</v>
      </c>
      <c r="D100" s="232">
        <v>-1.2268531317984563</v>
      </c>
      <c r="E100" s="232">
        <v>-1.0281723269210343</v>
      </c>
      <c r="F100" s="232">
        <v>-2.8743324397460981</v>
      </c>
      <c r="G100" s="232">
        <v>0</v>
      </c>
      <c r="H100" s="232">
        <v>0</v>
      </c>
      <c r="I100" s="232">
        <v>-1.5512834362875583</v>
      </c>
      <c r="J100" s="232">
        <v>-8.8649085601142534</v>
      </c>
      <c r="K100" s="232">
        <v>-3.954310797700654</v>
      </c>
      <c r="L100" s="232">
        <v>-4.3867651963900194</v>
      </c>
      <c r="M100" s="232">
        <v>-8.5794822317676633</v>
      </c>
      <c r="N100" s="232">
        <v>-14.573904403915996</v>
      </c>
      <c r="O100" s="232">
        <v>-3.9065051164289768</v>
      </c>
      <c r="P100" s="232">
        <v>-18.223947456598211</v>
      </c>
      <c r="Q100" s="232">
        <v>-30.512802564497314</v>
      </c>
      <c r="R100" s="370"/>
      <c r="S100" s="370"/>
      <c r="T100" s="370"/>
      <c r="U100" s="370"/>
    </row>
    <row r="101" spans="1:118" ht="15.95" customHeight="1" x14ac:dyDescent="0.25">
      <c r="A101" s="502" t="s">
        <v>341</v>
      </c>
      <c r="B101" s="259" t="s">
        <v>266</v>
      </c>
      <c r="C101" s="347">
        <v>-10.399378831487571</v>
      </c>
      <c r="D101" s="231">
        <v>-2.7753422549133409</v>
      </c>
      <c r="E101" s="231">
        <v>-15.315868312131695</v>
      </c>
      <c r="F101" s="231">
        <v>-2.2232729752796812</v>
      </c>
      <c r="G101" s="231">
        <v>-5.664199521476041</v>
      </c>
      <c r="H101" s="231">
        <v>-1.654804043407921</v>
      </c>
      <c r="I101" s="231">
        <v>-1.5512834362875583</v>
      </c>
      <c r="J101" s="231">
        <v>-4.269392320276955</v>
      </c>
      <c r="K101" s="231">
        <v>-1.2100530053059828</v>
      </c>
      <c r="L101" s="231">
        <v>3.8317230631235502</v>
      </c>
      <c r="M101" s="231">
        <v>-0.31755612639031505</v>
      </c>
      <c r="N101" s="231">
        <v>-4.8234735885410132</v>
      </c>
      <c r="O101" s="231">
        <v>1.9477342315443846</v>
      </c>
      <c r="P101" s="231">
        <v>18.413229250523752</v>
      </c>
      <c r="Q101" s="231">
        <v>4.1849778372682938</v>
      </c>
      <c r="R101" s="370"/>
      <c r="S101" s="370"/>
      <c r="T101" s="370"/>
      <c r="U101" s="370"/>
    </row>
    <row r="102" spans="1:118" x14ac:dyDescent="0.25">
      <c r="A102" s="503"/>
      <c r="B102" s="258" t="s">
        <v>267</v>
      </c>
      <c r="C102" s="351">
        <v>-5.8052854639580138</v>
      </c>
      <c r="D102" s="232">
        <v>2.0001505342918637</v>
      </c>
      <c r="E102" s="232">
        <v>-5.792668140249849</v>
      </c>
      <c r="F102" s="232">
        <v>2.819233299578864</v>
      </c>
      <c r="G102" s="232">
        <v>-4.4382985941480477</v>
      </c>
      <c r="H102" s="232">
        <v>0</v>
      </c>
      <c r="I102" s="232">
        <v>-4.0779176909168138</v>
      </c>
      <c r="J102" s="232">
        <v>1.3696566761051778</v>
      </c>
      <c r="K102" s="232">
        <v>-2.4615881768427439</v>
      </c>
      <c r="L102" s="232">
        <v>-1.6001282514124902</v>
      </c>
      <c r="M102" s="232">
        <v>-1.9847743062389376</v>
      </c>
      <c r="N102" s="232">
        <v>-1.6409452684151802</v>
      </c>
      <c r="O102" s="232">
        <v>-2.3080124156681112</v>
      </c>
      <c r="P102" s="232">
        <v>8.1666568426498252</v>
      </c>
      <c r="Q102" s="232">
        <v>2.0487507286947526</v>
      </c>
      <c r="R102" s="370"/>
      <c r="S102" s="370"/>
      <c r="T102" s="370"/>
      <c r="U102" s="370"/>
    </row>
    <row r="103" spans="1:118" ht="15.95" customHeight="1" x14ac:dyDescent="0.25">
      <c r="A103" s="502" t="s">
        <v>342</v>
      </c>
      <c r="B103" s="259" t="s">
        <v>266</v>
      </c>
      <c r="C103" s="347">
        <v>-5.2871150835903089</v>
      </c>
      <c r="D103" s="231">
        <v>-5.828515012500417</v>
      </c>
      <c r="E103" s="231">
        <v>0.37851781282860197</v>
      </c>
      <c r="F103" s="231">
        <v>-2.701106395746478</v>
      </c>
      <c r="G103" s="231">
        <v>-4.7009233854558365</v>
      </c>
      <c r="H103" s="231">
        <v>-0.40515817929787695</v>
      </c>
      <c r="I103" s="231">
        <v>-4.0779176909168138</v>
      </c>
      <c r="J103" s="231">
        <v>-4.1716157398021352</v>
      </c>
      <c r="K103" s="231">
        <v>-3.9954521587631415</v>
      </c>
      <c r="L103" s="231">
        <v>-5.0912543137586361</v>
      </c>
      <c r="M103" s="231">
        <v>-3.5228421342236547</v>
      </c>
      <c r="N103" s="231">
        <v>-14.303887783191968</v>
      </c>
      <c r="O103" s="231">
        <v>-15.192605849212779</v>
      </c>
      <c r="P103" s="231">
        <v>-8.5984555569050443</v>
      </c>
      <c r="Q103" s="231">
        <v>-11.684062334643087</v>
      </c>
      <c r="R103" s="370"/>
      <c r="S103" s="370"/>
      <c r="T103" s="370"/>
      <c r="U103" s="370"/>
    </row>
    <row r="104" spans="1:118" x14ac:dyDescent="0.25">
      <c r="A104" s="503"/>
      <c r="B104" s="258" t="s">
        <v>267</v>
      </c>
      <c r="C104" s="351">
        <v>-5.2871150835903089</v>
      </c>
      <c r="D104" s="232">
        <v>-1.2268531317984563</v>
      </c>
      <c r="E104" s="232">
        <v>-1.0281723269210343</v>
      </c>
      <c r="F104" s="232">
        <v>-3.1789398162132745</v>
      </c>
      <c r="G104" s="232">
        <v>-4.4382985941480477</v>
      </c>
      <c r="H104" s="232">
        <v>0</v>
      </c>
      <c r="I104" s="232">
        <v>-4.0779176909168138</v>
      </c>
      <c r="J104" s="232">
        <v>-6.9109290920124913</v>
      </c>
      <c r="K104" s="232">
        <v>-5.7802175242252476</v>
      </c>
      <c r="L104" s="232">
        <v>-1.6001282514124902</v>
      </c>
      <c r="M104" s="232">
        <v>-4.0087894265549604</v>
      </c>
      <c r="N104" s="232">
        <v>-7.9612213981824826</v>
      </c>
      <c r="O104" s="232">
        <v>-15.822493290776553</v>
      </c>
      <c r="P104" s="232">
        <v>-7.150826444996734</v>
      </c>
      <c r="Q104" s="232">
        <v>-19.240832778926826</v>
      </c>
      <c r="R104" s="370"/>
      <c r="S104" s="370"/>
      <c r="T104" s="370"/>
      <c r="U104" s="370"/>
    </row>
    <row r="105" spans="1:118" ht="14.45" customHeight="1" x14ac:dyDescent="0.25">
      <c r="A105" s="504" t="s">
        <v>343</v>
      </c>
      <c r="B105" s="259" t="s">
        <v>266</v>
      </c>
      <c r="C105" s="349">
        <v>-18.291355141581015</v>
      </c>
      <c r="D105" s="233">
        <v>-26.048106559864348</v>
      </c>
      <c r="E105" s="233">
        <v>-12.963385256314378</v>
      </c>
      <c r="F105" s="233">
        <v>-11.544576354814302</v>
      </c>
      <c r="G105" s="233">
        <v>14.262637021910308</v>
      </c>
      <c r="H105" s="233">
        <v>-11.786663032734824</v>
      </c>
      <c r="I105" s="233">
        <v>-21.029790779401189</v>
      </c>
      <c r="J105" s="233">
        <v>-7.4480999633644167</v>
      </c>
      <c r="K105" s="233">
        <v>4.7284534903417779</v>
      </c>
      <c r="L105" s="233">
        <v>5.7246555701244386</v>
      </c>
      <c r="M105" s="231">
        <v>-8.9383448350251005</v>
      </c>
      <c r="N105" s="231">
        <v>6.5898564101461199</v>
      </c>
      <c r="O105" s="231">
        <v>13.062937644659332</v>
      </c>
      <c r="P105" s="231">
        <v>18.300494121963162</v>
      </c>
      <c r="Q105" s="231">
        <v>4.0588427758537104</v>
      </c>
      <c r="R105" s="370"/>
      <c r="S105" s="370"/>
      <c r="T105" s="370"/>
      <c r="U105" s="370"/>
    </row>
    <row r="106" spans="1:118" s="235" customFormat="1" ht="15.75" thickBot="1" x14ac:dyDescent="0.3">
      <c r="A106" s="503"/>
      <c r="B106" s="258" t="s">
        <v>267</v>
      </c>
      <c r="C106" s="348">
        <v>-28.949656811237666</v>
      </c>
      <c r="D106" s="232">
        <v>-31.839471303594781</v>
      </c>
      <c r="E106" s="232">
        <v>-17.953903413206511</v>
      </c>
      <c r="F106" s="232">
        <v>-10.570836883846384</v>
      </c>
      <c r="G106" s="232">
        <v>-2.6609085477393393</v>
      </c>
      <c r="H106" s="232">
        <v>1.8257233903007859</v>
      </c>
      <c r="I106" s="232">
        <v>-22.759160204707857</v>
      </c>
      <c r="J106" s="232">
        <v>-14.013343687800047</v>
      </c>
      <c r="K106" s="232">
        <v>-12.973125453968889</v>
      </c>
      <c r="L106" s="232">
        <v>-6.852829055808443</v>
      </c>
      <c r="M106" s="232">
        <v>-6.0550371541912664</v>
      </c>
      <c r="N106" s="232">
        <v>-1.2372359913064304</v>
      </c>
      <c r="O106" s="232">
        <v>11.222725208790614</v>
      </c>
      <c r="P106" s="232">
        <v>15.470392250644217</v>
      </c>
      <c r="Q106" s="232">
        <v>7.1944843366300448</v>
      </c>
      <c r="R106" s="370"/>
      <c r="S106" s="370"/>
      <c r="T106" s="370"/>
      <c r="U106" s="370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  <c r="BX106" s="43"/>
      <c r="BY106" s="43"/>
      <c r="BZ106" s="43"/>
      <c r="CA106" s="43"/>
      <c r="CB106" s="43"/>
      <c r="CC106" s="43"/>
      <c r="CD106" s="43"/>
      <c r="CE106" s="43"/>
      <c r="CF106" s="43"/>
      <c r="CG106" s="43"/>
      <c r="CH106" s="43"/>
      <c r="CI106" s="43"/>
      <c r="CJ106" s="43"/>
      <c r="CK106" s="43"/>
      <c r="CL106" s="43"/>
      <c r="CM106" s="43"/>
      <c r="CN106" s="43"/>
      <c r="CO106" s="43"/>
      <c r="CP106" s="43"/>
      <c r="CQ106" s="43"/>
      <c r="CR106" s="43"/>
      <c r="CS106" s="43"/>
      <c r="CT106" s="43"/>
      <c r="CU106" s="43"/>
      <c r="CV106" s="43"/>
      <c r="CW106" s="43"/>
      <c r="CX106" s="43"/>
      <c r="CY106" s="43"/>
      <c r="CZ106" s="43"/>
      <c r="DA106" s="43"/>
      <c r="DB106" s="43"/>
      <c r="DC106" s="43"/>
      <c r="DD106" s="43"/>
      <c r="DE106" s="43"/>
      <c r="DF106" s="43"/>
      <c r="DG106" s="43"/>
      <c r="DH106" s="43"/>
      <c r="DI106" s="43"/>
      <c r="DJ106" s="43"/>
      <c r="DK106" s="43"/>
      <c r="DL106" s="43"/>
      <c r="DM106" s="43"/>
      <c r="DN106" s="43"/>
    </row>
    <row r="107" spans="1:118" ht="14.45" customHeight="1" x14ac:dyDescent="0.25">
      <c r="A107" s="504" t="s">
        <v>344</v>
      </c>
      <c r="B107" s="259" t="s">
        <v>266</v>
      </c>
      <c r="C107" s="349">
        <v>-21.216661982908541</v>
      </c>
      <c r="D107" s="233">
        <v>-15.580223022237988</v>
      </c>
      <c r="E107" s="233">
        <v>-19.015269422665646</v>
      </c>
      <c r="F107" s="233">
        <v>-21.600473645813679</v>
      </c>
      <c r="G107" s="233">
        <v>-5.7045463101786993</v>
      </c>
      <c r="H107" s="233">
        <v>-21.573951633993811</v>
      </c>
      <c r="I107" s="233">
        <v>-24.089154536006877</v>
      </c>
      <c r="J107" s="233">
        <v>-11.254659435938672</v>
      </c>
      <c r="K107" s="233">
        <v>-0.80487602955400561</v>
      </c>
      <c r="L107" s="233">
        <v>0.56126877742030512</v>
      </c>
      <c r="M107" s="233">
        <v>1.3293220517641</v>
      </c>
      <c r="N107" s="231">
        <v>-1.1597415395075217</v>
      </c>
      <c r="O107" s="231">
        <v>12.648396049113547</v>
      </c>
      <c r="P107" s="231">
        <v>9.5616640568686613</v>
      </c>
      <c r="Q107" s="231">
        <v>12.922004093007908</v>
      </c>
      <c r="R107" s="370"/>
      <c r="S107" s="370"/>
      <c r="T107" s="370"/>
      <c r="U107" s="370"/>
    </row>
    <row r="108" spans="1:118" s="235" customFormat="1" ht="15.75" thickBot="1" x14ac:dyDescent="0.3">
      <c r="A108" s="503"/>
      <c r="B108" s="258" t="s">
        <v>267</v>
      </c>
      <c r="C108" s="348">
        <v>-30.618667188383885</v>
      </c>
      <c r="D108" s="232">
        <v>-21.312501725165998</v>
      </c>
      <c r="E108" s="232">
        <v>-23.62715947196893</v>
      </c>
      <c r="F108" s="232">
        <v>-10.570836883846384</v>
      </c>
      <c r="G108" s="232">
        <v>-2.6609085477393393</v>
      </c>
      <c r="H108" s="232">
        <v>1.8257233903007859</v>
      </c>
      <c r="I108" s="232">
        <v>-27.704994136184141</v>
      </c>
      <c r="J108" s="232">
        <v>-14.013343687800047</v>
      </c>
      <c r="K108" s="232">
        <v>-17.433905741756099</v>
      </c>
      <c r="L108" s="232">
        <v>-5.5320726255219421</v>
      </c>
      <c r="M108" s="232">
        <v>-6.0550371541912664</v>
      </c>
      <c r="N108" s="232">
        <v>0.80809219437439594</v>
      </c>
      <c r="O108" s="232">
        <v>7.7018337540735349</v>
      </c>
      <c r="P108" s="232">
        <v>7.7708908630782938</v>
      </c>
      <c r="Q108" s="232">
        <v>-1.5023080156940782</v>
      </c>
      <c r="R108" s="370"/>
      <c r="S108" s="370"/>
      <c r="T108" s="370"/>
      <c r="U108" s="370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  <c r="BX108" s="43"/>
      <c r="BY108" s="43"/>
      <c r="BZ108" s="43"/>
      <c r="CA108" s="43"/>
      <c r="CB108" s="43"/>
      <c r="CC108" s="43"/>
      <c r="CD108" s="43"/>
      <c r="CE108" s="43"/>
      <c r="CF108" s="43"/>
      <c r="CG108" s="43"/>
      <c r="CH108" s="43"/>
      <c r="CI108" s="43"/>
      <c r="CJ108" s="43"/>
      <c r="CK108" s="43"/>
      <c r="CL108" s="43"/>
      <c r="CM108" s="43"/>
      <c r="CN108" s="43"/>
      <c r="CO108" s="43"/>
      <c r="CP108" s="43"/>
      <c r="CQ108" s="43"/>
      <c r="CR108" s="43"/>
      <c r="CS108" s="43"/>
      <c r="CT108" s="43"/>
      <c r="CU108" s="43"/>
      <c r="CV108" s="43"/>
      <c r="CW108" s="43"/>
      <c r="CX108" s="43"/>
      <c r="CY108" s="43"/>
      <c r="CZ108" s="43"/>
      <c r="DA108" s="43"/>
      <c r="DB108" s="43"/>
      <c r="DC108" s="43"/>
      <c r="DD108" s="43"/>
      <c r="DE108" s="43"/>
      <c r="DF108" s="43"/>
      <c r="DG108" s="43"/>
      <c r="DH108" s="43"/>
      <c r="DI108" s="43"/>
      <c r="DJ108" s="43"/>
      <c r="DK108" s="43"/>
      <c r="DL108" s="43"/>
      <c r="DM108" s="43"/>
      <c r="DN108" s="43"/>
    </row>
    <row r="109" spans="1:118" ht="14.45" customHeight="1" x14ac:dyDescent="0.25">
      <c r="A109" s="504" t="s">
        <v>345</v>
      </c>
      <c r="B109" s="259" t="s">
        <v>266</v>
      </c>
      <c r="C109" s="349">
        <v>-21.216661982908541</v>
      </c>
      <c r="D109" s="233">
        <v>-20.683646498570123</v>
      </c>
      <c r="E109" s="233">
        <v>-19.178537698841762</v>
      </c>
      <c r="F109" s="233">
        <v>-25.766664293612866</v>
      </c>
      <c r="G109" s="233">
        <v>-21.721943529671528</v>
      </c>
      <c r="H109" s="233">
        <v>-26.834065511425326</v>
      </c>
      <c r="I109" s="233">
        <v>-22.969461237291821</v>
      </c>
      <c r="J109" s="233">
        <v>-17.217097494788977</v>
      </c>
      <c r="K109" s="233">
        <v>-21.568280039536681</v>
      </c>
      <c r="L109" s="233">
        <v>-7.2040779221316065</v>
      </c>
      <c r="M109" s="233">
        <v>-1.0903001658872764</v>
      </c>
      <c r="N109" s="233">
        <v>-6.0614852863974837</v>
      </c>
      <c r="O109" s="233">
        <v>3.0868827503397176</v>
      </c>
      <c r="P109" s="233">
        <v>3.8246382408696427</v>
      </c>
      <c r="Q109" s="233">
        <v>0.37852496053768903</v>
      </c>
      <c r="R109" s="370"/>
      <c r="S109" s="370"/>
      <c r="T109" s="370"/>
      <c r="U109" s="370"/>
    </row>
    <row r="110" spans="1:118" s="235" customFormat="1" ht="15.75" thickBot="1" x14ac:dyDescent="0.3">
      <c r="A110" s="503"/>
      <c r="B110" s="258" t="s">
        <v>267</v>
      </c>
      <c r="C110" s="348">
        <v>-34.582997751025772</v>
      </c>
      <c r="D110" s="232">
        <v>-28.015706803547364</v>
      </c>
      <c r="E110" s="232">
        <v>-20.065882776907429</v>
      </c>
      <c r="F110" s="232">
        <v>-14.73702753164557</v>
      </c>
      <c r="G110" s="232">
        <v>-12.403127404885801</v>
      </c>
      <c r="H110" s="232">
        <v>-3.9229474809493623</v>
      </c>
      <c r="I110" s="232">
        <v>-25.806072808868624</v>
      </c>
      <c r="J110" s="232">
        <v>-15.536515826971856</v>
      </c>
      <c r="K110" s="232">
        <v>-10.446723129294533</v>
      </c>
      <c r="L110" s="232">
        <v>-0.60029670979007488</v>
      </c>
      <c r="M110" s="232">
        <v>-1.9750047624566121</v>
      </c>
      <c r="N110" s="232">
        <v>-0.75682327286322559</v>
      </c>
      <c r="O110" s="232">
        <v>5.7407300672132191</v>
      </c>
      <c r="P110" s="232">
        <v>5.7600471776793141</v>
      </c>
      <c r="Q110" s="232">
        <v>-2.7374403623053771</v>
      </c>
      <c r="R110" s="370"/>
      <c r="S110" s="370"/>
      <c r="T110" s="370"/>
      <c r="U110" s="370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  <c r="BX110" s="43"/>
      <c r="BY110" s="43"/>
      <c r="BZ110" s="43"/>
      <c r="CA110" s="43"/>
      <c r="CB110" s="43"/>
      <c r="CC110" s="43"/>
      <c r="CD110" s="43"/>
      <c r="CE110" s="43"/>
      <c r="CF110" s="43"/>
      <c r="CG110" s="43"/>
      <c r="CH110" s="43"/>
      <c r="CI110" s="43"/>
      <c r="CJ110" s="43"/>
      <c r="CK110" s="43"/>
      <c r="CL110" s="43"/>
      <c r="CM110" s="43"/>
      <c r="CN110" s="43"/>
      <c r="CO110" s="43"/>
      <c r="CP110" s="43"/>
      <c r="CQ110" s="43"/>
      <c r="CR110" s="43"/>
      <c r="CS110" s="43"/>
      <c r="CT110" s="43"/>
      <c r="CU110" s="43"/>
      <c r="CV110" s="43"/>
      <c r="CW110" s="43"/>
      <c r="CX110" s="43"/>
      <c r="CY110" s="43"/>
      <c r="CZ110" s="43"/>
      <c r="DA110" s="43"/>
      <c r="DB110" s="43"/>
      <c r="DC110" s="43"/>
      <c r="DD110" s="43"/>
      <c r="DE110" s="43"/>
      <c r="DF110" s="43"/>
      <c r="DG110" s="43"/>
      <c r="DH110" s="43"/>
      <c r="DI110" s="43"/>
      <c r="DJ110" s="43"/>
      <c r="DK110" s="43"/>
      <c r="DL110" s="43"/>
      <c r="DM110" s="43"/>
      <c r="DN110" s="43"/>
    </row>
    <row r="111" spans="1:118" ht="14.45" customHeight="1" x14ac:dyDescent="0.25">
      <c r="A111" s="504" t="s">
        <v>346</v>
      </c>
      <c r="B111" s="259" t="s">
        <v>266</v>
      </c>
      <c r="C111" s="349">
        <v>-14.535233002206727</v>
      </c>
      <c r="D111" s="233">
        <v>-22.584249913174517</v>
      </c>
      <c r="E111" s="233">
        <v>-11.687394164280134</v>
      </c>
      <c r="F111" s="233">
        <v>-16.853705877891962</v>
      </c>
      <c r="G111" s="233">
        <v>-10.884378001469141</v>
      </c>
      <c r="H111" s="233">
        <v>-13.941160985713671</v>
      </c>
      <c r="I111" s="233">
        <v>-24.089154536006877</v>
      </c>
      <c r="J111" s="233">
        <v>-10.256786868054027</v>
      </c>
      <c r="K111" s="233">
        <v>-7.6616202501794666</v>
      </c>
      <c r="L111" s="233">
        <v>3.233081926773318</v>
      </c>
      <c r="M111" s="233">
        <v>-5.986165763789046</v>
      </c>
      <c r="N111" s="231">
        <v>3.3267002522034708</v>
      </c>
      <c r="O111" s="231">
        <v>11.670157645675445</v>
      </c>
      <c r="P111" s="231">
        <v>1.9237972854199068</v>
      </c>
      <c r="Q111" s="231">
        <v>1.2418383759837086</v>
      </c>
      <c r="R111" s="370"/>
      <c r="S111" s="370"/>
      <c r="T111" s="370"/>
      <c r="U111" s="370"/>
    </row>
    <row r="112" spans="1:118" s="235" customFormat="1" ht="15.75" thickBot="1" x14ac:dyDescent="0.3">
      <c r="A112" s="503"/>
      <c r="B112" s="258" t="s">
        <v>267</v>
      </c>
      <c r="C112" s="348">
        <v>-34.310235237739462</v>
      </c>
      <c r="D112" s="232">
        <v>-25.995588024214602</v>
      </c>
      <c r="E112" s="232">
        <v>-20.604740188914501</v>
      </c>
      <c r="F112" s="232">
        <v>-10.682995568774915</v>
      </c>
      <c r="G112" s="232">
        <v>-12.889073584613895</v>
      </c>
      <c r="H112" s="232">
        <v>-3.9229474809493623</v>
      </c>
      <c r="I112" s="232">
        <v>-27.704994136184141</v>
      </c>
      <c r="J112" s="232">
        <v>-14.171280189699363</v>
      </c>
      <c r="K112" s="232">
        <v>-6.0606544688705464</v>
      </c>
      <c r="L112" s="232">
        <v>-4.8180961089488568</v>
      </c>
      <c r="M112" s="232">
        <v>-3.4224190231983123</v>
      </c>
      <c r="N112" s="232">
        <v>0.5140600128072752</v>
      </c>
      <c r="O112" s="232">
        <v>7.7901913277067427</v>
      </c>
      <c r="P112" s="232">
        <v>2.4939217544505743</v>
      </c>
      <c r="Q112" s="232">
        <v>2.4506745967870422</v>
      </c>
      <c r="R112" s="370"/>
      <c r="S112" s="370"/>
      <c r="T112" s="370"/>
      <c r="U112" s="370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  <c r="BX112" s="43"/>
      <c r="BY112" s="43"/>
      <c r="BZ112" s="43"/>
      <c r="CA112" s="43"/>
      <c r="CB112" s="43"/>
      <c r="CC112" s="43"/>
      <c r="CD112" s="43"/>
      <c r="CE112" s="43"/>
      <c r="CF112" s="43"/>
      <c r="CG112" s="43"/>
      <c r="CH112" s="43"/>
      <c r="CI112" s="43"/>
      <c r="CJ112" s="43"/>
      <c r="CK112" s="43"/>
      <c r="CL112" s="43"/>
      <c r="CM112" s="43"/>
      <c r="CN112" s="43"/>
      <c r="CO112" s="43"/>
      <c r="CP112" s="43"/>
      <c r="CQ112" s="43"/>
      <c r="CR112" s="43"/>
      <c r="CS112" s="43"/>
      <c r="CT112" s="43"/>
      <c r="CU112" s="43"/>
      <c r="CV112" s="43"/>
      <c r="CW112" s="43"/>
      <c r="CX112" s="43"/>
      <c r="CY112" s="43"/>
      <c r="CZ112" s="43"/>
      <c r="DA112" s="43"/>
      <c r="DB112" s="43"/>
      <c r="DC112" s="43"/>
      <c r="DD112" s="43"/>
      <c r="DE112" s="43"/>
      <c r="DF112" s="43"/>
      <c r="DG112" s="43"/>
      <c r="DH112" s="43"/>
      <c r="DI112" s="43"/>
      <c r="DJ112" s="43"/>
      <c r="DK112" s="43"/>
      <c r="DL112" s="43"/>
      <c r="DM112" s="43"/>
      <c r="DN112" s="43"/>
    </row>
    <row r="113" spans="1:118" ht="14.45" customHeight="1" x14ac:dyDescent="0.25">
      <c r="A113" s="502" t="s">
        <v>347</v>
      </c>
      <c r="B113" s="259" t="s">
        <v>266</v>
      </c>
      <c r="C113" s="347">
        <v>-27.906134153264304</v>
      </c>
      <c r="D113" s="231">
        <v>-2.8548491567726586</v>
      </c>
      <c r="E113" s="231">
        <v>-27.999473223498555</v>
      </c>
      <c r="F113" s="231">
        <v>-16.080238957173801</v>
      </c>
      <c r="G113" s="231">
        <v>-3.4365232658923297</v>
      </c>
      <c r="H113" s="231">
        <v>-5.3265383856649873</v>
      </c>
      <c r="I113" s="231">
        <v>-16.086179694062913</v>
      </c>
      <c r="J113" s="231">
        <v>-9.3891074871238001</v>
      </c>
      <c r="K113" s="231">
        <v>-0.59025198482567598</v>
      </c>
      <c r="L113" s="231">
        <v>-1.0809443922946302</v>
      </c>
      <c r="M113" s="231">
        <v>-19.554173347517963</v>
      </c>
      <c r="N113" s="231">
        <v>-2.29008608142541</v>
      </c>
      <c r="O113" s="231">
        <v>16.952370311296452</v>
      </c>
      <c r="P113" s="231">
        <v>15.407805107294301</v>
      </c>
      <c r="Q113" s="231">
        <v>5.181645548221983</v>
      </c>
      <c r="R113" s="370"/>
      <c r="S113" s="370"/>
      <c r="T113" s="370"/>
      <c r="U113" s="370"/>
    </row>
    <row r="114" spans="1:118" s="235" customFormat="1" ht="15.75" thickBot="1" x14ac:dyDescent="0.3">
      <c r="A114" s="503"/>
      <c r="B114" s="258" t="s">
        <v>267</v>
      </c>
      <c r="C114" s="348">
        <v>-43.552864349383057</v>
      </c>
      <c r="D114" s="232">
        <v>-9.5546095824960346</v>
      </c>
      <c r="E114" s="232">
        <v>-42.733118385513492</v>
      </c>
      <c r="F114" s="232">
        <v>-16.996474405364047</v>
      </c>
      <c r="G114" s="232">
        <v>-14.213408456504132</v>
      </c>
      <c r="H114" s="232">
        <v>-20.966242710881758</v>
      </c>
      <c r="I114" s="232">
        <v>-14.164089335839996</v>
      </c>
      <c r="J114" s="232">
        <v>-14.143529118529813</v>
      </c>
      <c r="K114" s="232">
        <v>-8.5870567935449049</v>
      </c>
      <c r="L114" s="232">
        <v>-13.299738281029693</v>
      </c>
      <c r="M114" s="232">
        <v>-10.158361341855993</v>
      </c>
      <c r="N114" s="232">
        <v>-22.116343903031407</v>
      </c>
      <c r="O114" s="232">
        <v>-7.5729574777763098E-2</v>
      </c>
      <c r="P114" s="232">
        <v>-7.8429746349400187</v>
      </c>
      <c r="Q114" s="232">
        <v>-5.0693462778051277</v>
      </c>
      <c r="R114" s="370"/>
      <c r="S114" s="370"/>
      <c r="T114" s="370"/>
      <c r="U114" s="370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  <c r="BX114" s="43"/>
      <c r="BY114" s="43"/>
      <c r="BZ114" s="43"/>
      <c r="CA114" s="43"/>
      <c r="CB114" s="43"/>
      <c r="CC114" s="43"/>
      <c r="CD114" s="43"/>
      <c r="CE114" s="43"/>
      <c r="CF114" s="43"/>
      <c r="CG114" s="43"/>
      <c r="CH114" s="43"/>
      <c r="CI114" s="43"/>
      <c r="CJ114" s="43"/>
      <c r="CK114" s="43"/>
      <c r="CL114" s="43"/>
      <c r="CM114" s="43"/>
      <c r="CN114" s="43"/>
      <c r="CO114" s="43"/>
      <c r="CP114" s="43"/>
      <c r="CQ114" s="43"/>
      <c r="CR114" s="43"/>
      <c r="CS114" s="43"/>
      <c r="CT114" s="43"/>
      <c r="CU114" s="43"/>
      <c r="CV114" s="43"/>
      <c r="CW114" s="43"/>
      <c r="CX114" s="43"/>
      <c r="CY114" s="43"/>
      <c r="CZ114" s="43"/>
      <c r="DA114" s="43"/>
      <c r="DB114" s="43"/>
      <c r="DC114" s="43"/>
      <c r="DD114" s="43"/>
      <c r="DE114" s="43"/>
      <c r="DF114" s="43"/>
      <c r="DG114" s="43"/>
      <c r="DH114" s="43"/>
      <c r="DI114" s="43"/>
      <c r="DJ114" s="43"/>
      <c r="DK114" s="43"/>
      <c r="DL114" s="43"/>
      <c r="DM114" s="43"/>
      <c r="DN114" s="43"/>
    </row>
    <row r="115" spans="1:118" ht="14.45" customHeight="1" x14ac:dyDescent="0.25">
      <c r="A115" s="502" t="s">
        <v>348</v>
      </c>
      <c r="B115" s="259" t="s">
        <v>266</v>
      </c>
      <c r="C115" s="347">
        <v>-34.40892947863717</v>
      </c>
      <c r="D115" s="231">
        <v>-13.413714216241178</v>
      </c>
      <c r="E115" s="231">
        <v>-27.999473223498555</v>
      </c>
      <c r="F115" s="231">
        <v>-22.347180371484598</v>
      </c>
      <c r="G115" s="231">
        <v>-15.029843462817022</v>
      </c>
      <c r="H115" s="231">
        <v>-16.170063226344062</v>
      </c>
      <c r="I115" s="231">
        <v>-15.287405211097933</v>
      </c>
      <c r="J115" s="231">
        <v>-11.371515503550294</v>
      </c>
      <c r="K115" s="231">
        <v>1.4994085508632988</v>
      </c>
      <c r="L115" s="231">
        <v>0.84612464029170731</v>
      </c>
      <c r="M115" s="231">
        <v>-9.5671985518407379</v>
      </c>
      <c r="N115" s="231">
        <v>-1.702842002508457</v>
      </c>
      <c r="O115" s="231">
        <v>15.619949940581531</v>
      </c>
      <c r="P115" s="231">
        <v>9.5689991166829031</v>
      </c>
      <c r="Q115" s="231">
        <v>-3.7830005758466037</v>
      </c>
      <c r="R115" s="370"/>
      <c r="S115" s="370"/>
      <c r="T115" s="370"/>
      <c r="U115" s="370"/>
    </row>
    <row r="116" spans="1:118" s="235" customFormat="1" ht="15.75" thickBot="1" x14ac:dyDescent="0.3">
      <c r="A116" s="503"/>
      <c r="B116" s="258" t="s">
        <v>267</v>
      </c>
      <c r="C116" s="348">
        <v>-43.552864349383057</v>
      </c>
      <c r="D116" s="232">
        <v>-20.042528086319248</v>
      </c>
      <c r="E116" s="232">
        <v>-42.733118385513492</v>
      </c>
      <c r="F116" s="232">
        <v>-23.263415819674847</v>
      </c>
      <c r="G116" s="232">
        <v>-11.719557744115274</v>
      </c>
      <c r="H116" s="232">
        <v>-17.957139694779993</v>
      </c>
      <c r="I116" s="232">
        <v>-15.201093629282493</v>
      </c>
      <c r="J116" s="232">
        <v>-13.408001314730466</v>
      </c>
      <c r="K116" s="232">
        <v>-6.4132478569774189</v>
      </c>
      <c r="L116" s="232">
        <v>-13.170995702224959</v>
      </c>
      <c r="M116" s="232">
        <v>-10.058852837434262</v>
      </c>
      <c r="N116" s="232">
        <v>-22.254737677654703</v>
      </c>
      <c r="O116" s="232">
        <v>-2.3257915953444588</v>
      </c>
      <c r="P116" s="232">
        <v>-7.0278856829527996</v>
      </c>
      <c r="Q116" s="232">
        <v>-14.190033107340469</v>
      </c>
      <c r="R116" s="370"/>
      <c r="S116" s="370"/>
      <c r="T116" s="370"/>
      <c r="U116" s="370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  <c r="BX116" s="43"/>
      <c r="BY116" s="43"/>
      <c r="BZ116" s="43"/>
      <c r="CA116" s="43"/>
      <c r="CB116" s="43"/>
      <c r="CC116" s="43"/>
      <c r="CD116" s="43"/>
      <c r="CE116" s="43"/>
      <c r="CF116" s="43"/>
      <c r="CG116" s="43"/>
      <c r="CH116" s="43"/>
      <c r="CI116" s="43"/>
      <c r="CJ116" s="43"/>
      <c r="CK116" s="43"/>
      <c r="CL116" s="43"/>
      <c r="CM116" s="43"/>
      <c r="CN116" s="43"/>
      <c r="CO116" s="43"/>
      <c r="CP116" s="43"/>
      <c r="CQ116" s="43"/>
      <c r="CR116" s="43"/>
      <c r="CS116" s="43"/>
      <c r="CT116" s="43"/>
      <c r="CU116" s="43"/>
      <c r="CV116" s="43"/>
      <c r="CW116" s="43"/>
      <c r="CX116" s="43"/>
      <c r="CY116" s="43"/>
      <c r="CZ116" s="43"/>
      <c r="DA116" s="43"/>
      <c r="DB116" s="43"/>
      <c r="DC116" s="43"/>
      <c r="DD116" s="43"/>
      <c r="DE116" s="43"/>
      <c r="DF116" s="43"/>
      <c r="DG116" s="43"/>
      <c r="DH116" s="43"/>
      <c r="DI116" s="43"/>
      <c r="DJ116" s="43"/>
      <c r="DK116" s="43"/>
      <c r="DL116" s="43"/>
      <c r="DM116" s="43"/>
      <c r="DN116" s="43"/>
    </row>
    <row r="117" spans="1:118" ht="14.45" customHeight="1" x14ac:dyDescent="0.25">
      <c r="A117" s="502" t="s">
        <v>349</v>
      </c>
      <c r="B117" s="259" t="s">
        <v>266</v>
      </c>
      <c r="C117" s="347">
        <v>-32.909538484831266</v>
      </c>
      <c r="D117" s="231">
        <v>-18.710710615359826</v>
      </c>
      <c r="E117" s="231">
        <v>-22.258992349279367</v>
      </c>
      <c r="F117" s="231">
        <v>-28.91192000772368</v>
      </c>
      <c r="G117" s="231">
        <v>-19.081017441571642</v>
      </c>
      <c r="H117" s="231">
        <v>-21.637480473958227</v>
      </c>
      <c r="I117" s="231">
        <v>-14.372095492712106</v>
      </c>
      <c r="J117" s="231">
        <v>-17.333953562400595</v>
      </c>
      <c r="K117" s="231">
        <v>-11.450128270647248</v>
      </c>
      <c r="L117" s="231">
        <v>-11.490865713852378</v>
      </c>
      <c r="M117" s="231">
        <v>3.1581386639303055</v>
      </c>
      <c r="N117" s="231">
        <v>-9.4118747828862332</v>
      </c>
      <c r="O117" s="231">
        <v>8.0464350378193608</v>
      </c>
      <c r="P117" s="231">
        <v>1.3899697574843817</v>
      </c>
      <c r="Q117" s="231">
        <v>-10.098006654081313</v>
      </c>
      <c r="R117" s="370"/>
      <c r="S117" s="370"/>
      <c r="T117" s="370"/>
      <c r="U117" s="370"/>
    </row>
    <row r="118" spans="1:118" s="235" customFormat="1" ht="15.75" thickBot="1" x14ac:dyDescent="0.3">
      <c r="A118" s="503"/>
      <c r="B118" s="258" t="s">
        <v>267</v>
      </c>
      <c r="C118" s="348">
        <v>-47.518878614765661</v>
      </c>
      <c r="D118" s="232">
        <v>-26.99998582569912</v>
      </c>
      <c r="E118" s="232">
        <v>-34.172468359140886</v>
      </c>
      <c r="F118" s="232">
        <v>-25.701703744602625</v>
      </c>
      <c r="G118" s="232">
        <v>-16.258836991778303</v>
      </c>
      <c r="H118" s="232">
        <v>-18.747069033080461</v>
      </c>
      <c r="I118" s="232">
        <v>-15.750946722670285</v>
      </c>
      <c r="J118" s="232">
        <v>-7.5325233786694277</v>
      </c>
      <c r="K118" s="232">
        <v>-5.9968796995681144</v>
      </c>
      <c r="L118" s="232">
        <v>-10.871365191508481</v>
      </c>
      <c r="M118" s="232">
        <v>-3.6228670509688046</v>
      </c>
      <c r="N118" s="232">
        <v>-14.336464719370047</v>
      </c>
      <c r="O118" s="232">
        <v>4.161938035866255</v>
      </c>
      <c r="P118" s="232">
        <v>-0.94936285153845978</v>
      </c>
      <c r="Q118" s="232">
        <v>-10.813114495821937</v>
      </c>
      <c r="R118" s="370"/>
      <c r="S118" s="370"/>
      <c r="T118" s="370"/>
      <c r="U118" s="370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  <c r="BX118" s="43"/>
      <c r="BY118" s="43"/>
      <c r="BZ118" s="43"/>
      <c r="CA118" s="43"/>
      <c r="CB118" s="43"/>
      <c r="CC118" s="43"/>
      <c r="CD118" s="43"/>
      <c r="CE118" s="43"/>
      <c r="CF118" s="43"/>
      <c r="CG118" s="43"/>
      <c r="CH118" s="43"/>
      <c r="CI118" s="43"/>
      <c r="CJ118" s="43"/>
      <c r="CK118" s="43"/>
      <c r="CL118" s="43"/>
      <c r="CM118" s="43"/>
      <c r="CN118" s="43"/>
      <c r="CO118" s="43"/>
      <c r="CP118" s="43"/>
      <c r="CQ118" s="43"/>
      <c r="CR118" s="43"/>
      <c r="CS118" s="43"/>
      <c r="CT118" s="43"/>
      <c r="CU118" s="43"/>
      <c r="CV118" s="43"/>
      <c r="CW118" s="43"/>
      <c r="CX118" s="43"/>
      <c r="CY118" s="43"/>
      <c r="CZ118" s="43"/>
      <c r="DA118" s="43"/>
      <c r="DB118" s="43"/>
      <c r="DC118" s="43"/>
      <c r="DD118" s="43"/>
      <c r="DE118" s="43"/>
      <c r="DF118" s="43"/>
      <c r="DG118" s="43"/>
      <c r="DH118" s="43"/>
      <c r="DI118" s="43"/>
      <c r="DJ118" s="43"/>
      <c r="DK118" s="43"/>
      <c r="DL118" s="43"/>
      <c r="DM118" s="43"/>
      <c r="DN118" s="43"/>
    </row>
    <row r="119" spans="1:118" ht="14.45" customHeight="1" x14ac:dyDescent="0.25">
      <c r="A119" s="502" t="s">
        <v>350</v>
      </c>
      <c r="B119" s="259" t="s">
        <v>266</v>
      </c>
      <c r="C119" s="347">
        <v>-16.868839658597466</v>
      </c>
      <c r="D119" s="231">
        <v>-21.777318861496489</v>
      </c>
      <c r="E119" s="231">
        <v>-16.743268342779931</v>
      </c>
      <c r="F119" s="231">
        <v>-18.996875062460898</v>
      </c>
      <c r="G119" s="231">
        <v>-24.319237407875153</v>
      </c>
      <c r="H119" s="231">
        <v>-13.410030567900733</v>
      </c>
      <c r="I119" s="231">
        <v>-9.2980338207649673</v>
      </c>
      <c r="J119" s="231">
        <v>-1.2001748925464042</v>
      </c>
      <c r="K119" s="231">
        <v>-0.59025198482567598</v>
      </c>
      <c r="L119" s="231">
        <v>-0.95167994290232949</v>
      </c>
      <c r="M119" s="231">
        <v>-1.1678785919396808</v>
      </c>
      <c r="N119" s="231">
        <v>2.8162814419412801</v>
      </c>
      <c r="O119" s="231">
        <v>13.89849741176141</v>
      </c>
      <c r="P119" s="231">
        <v>8.2782443170828781</v>
      </c>
      <c r="Q119" s="231">
        <v>-3.0757638122805888</v>
      </c>
      <c r="R119" s="370"/>
      <c r="S119" s="370"/>
      <c r="T119" s="370"/>
      <c r="U119" s="370"/>
    </row>
    <row r="120" spans="1:118" s="235" customFormat="1" ht="15.75" thickBot="1" x14ac:dyDescent="0.3">
      <c r="A120" s="503"/>
      <c r="B120" s="258" t="s">
        <v>267</v>
      </c>
      <c r="C120" s="348">
        <v>-33.756688899132193</v>
      </c>
      <c r="D120" s="232">
        <v>-23.522856400388495</v>
      </c>
      <c r="E120" s="232">
        <v>-28.173269175614937</v>
      </c>
      <c r="F120" s="232">
        <v>-18.510568151383762</v>
      </c>
      <c r="G120" s="232">
        <v>-14.667513039499257</v>
      </c>
      <c r="H120" s="232">
        <v>-7.9426133202865703</v>
      </c>
      <c r="I120" s="232">
        <v>-11.467932215382605</v>
      </c>
      <c r="J120" s="232">
        <v>-1.2001748925464042</v>
      </c>
      <c r="K120" s="232">
        <v>-6.0606544688705464</v>
      </c>
      <c r="L120" s="232">
        <v>-1.648806798686447</v>
      </c>
      <c r="M120" s="232">
        <v>-5.1435656053802932</v>
      </c>
      <c r="N120" s="232">
        <v>-11.002970859777243</v>
      </c>
      <c r="O120" s="232">
        <v>6.5401119235073431</v>
      </c>
      <c r="P120" s="232">
        <v>0.82514552013528641</v>
      </c>
      <c r="Q120" s="232">
        <v>-10.641298752405271</v>
      </c>
      <c r="R120" s="370"/>
      <c r="S120" s="370"/>
      <c r="T120" s="370"/>
      <c r="U120" s="370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  <c r="BX120" s="43"/>
      <c r="BY120" s="43"/>
      <c r="BZ120" s="43"/>
      <c r="CA120" s="43"/>
      <c r="CB120" s="43"/>
      <c r="CC120" s="43"/>
      <c r="CD120" s="43"/>
      <c r="CE120" s="43"/>
      <c r="CF120" s="43"/>
      <c r="CG120" s="43"/>
      <c r="CH120" s="43"/>
      <c r="CI120" s="43"/>
      <c r="CJ120" s="43"/>
      <c r="CK120" s="43"/>
      <c r="CL120" s="43"/>
      <c r="CM120" s="43"/>
      <c r="CN120" s="43"/>
      <c r="CO120" s="43"/>
      <c r="CP120" s="43"/>
      <c r="CQ120" s="43"/>
      <c r="CR120" s="43"/>
      <c r="CS120" s="43"/>
      <c r="CT120" s="43"/>
      <c r="CU120" s="43"/>
      <c r="CV120" s="43"/>
      <c r="CW120" s="43"/>
      <c r="CX120" s="43"/>
      <c r="CY120" s="43"/>
      <c r="CZ120" s="43"/>
      <c r="DA120" s="43"/>
      <c r="DB120" s="43"/>
      <c r="DC120" s="43"/>
      <c r="DD120" s="43"/>
      <c r="DE120" s="43"/>
      <c r="DF120" s="43"/>
      <c r="DG120" s="43"/>
      <c r="DH120" s="43"/>
      <c r="DI120" s="43"/>
      <c r="DJ120" s="43"/>
      <c r="DK120" s="43"/>
      <c r="DL120" s="43"/>
      <c r="DM120" s="43"/>
      <c r="DN120" s="43"/>
    </row>
    <row r="121" spans="1:118" ht="14.45" customHeight="1" x14ac:dyDescent="0.25">
      <c r="A121" s="504" t="s">
        <v>351</v>
      </c>
      <c r="B121" s="259" t="s">
        <v>266</v>
      </c>
      <c r="C121" s="347">
        <v>18.566843631249274</v>
      </c>
      <c r="D121" s="231">
        <v>24.442844913012248</v>
      </c>
      <c r="E121" s="231">
        <v>23.726415615247745</v>
      </c>
      <c r="F121" s="231">
        <v>8.258672007219042</v>
      </c>
      <c r="G121" s="231">
        <v>10.342024188267853</v>
      </c>
      <c r="H121" s="231">
        <v>14.5375255547841</v>
      </c>
      <c r="I121" s="231">
        <v>9.8323782668153701</v>
      </c>
      <c r="J121" s="231">
        <v>9.9596625059293462</v>
      </c>
      <c r="K121" s="231">
        <v>0.12262945504413558</v>
      </c>
      <c r="L121" s="231">
        <v>14.96318979156945</v>
      </c>
      <c r="M121" s="231">
        <v>0.21078942421276992</v>
      </c>
      <c r="N121" s="231">
        <v>11.324335813674784</v>
      </c>
      <c r="O121" s="231">
        <v>21.668085189944666</v>
      </c>
      <c r="P121" s="231">
        <v>11.301673273755831</v>
      </c>
      <c r="Q121" s="231">
        <v>17.885441709264935</v>
      </c>
      <c r="R121" s="370"/>
      <c r="S121" s="370"/>
      <c r="T121" s="370"/>
      <c r="U121" s="370"/>
    </row>
    <row r="122" spans="1:118" s="235" customFormat="1" ht="15.75" thickBot="1" x14ac:dyDescent="0.3">
      <c r="A122" s="503"/>
      <c r="B122" s="258" t="s">
        <v>267</v>
      </c>
      <c r="C122" s="348">
        <v>22.871570752108468</v>
      </c>
      <c r="D122" s="232">
        <v>16.952936165702361</v>
      </c>
      <c r="E122" s="232">
        <v>29.278380555815957</v>
      </c>
      <c r="F122" s="232">
        <v>15.111263226453229</v>
      </c>
      <c r="G122" s="232">
        <v>13.699153697956287</v>
      </c>
      <c r="H122" s="232">
        <v>2.106076657310755</v>
      </c>
      <c r="I122" s="232">
        <v>12.12414098794836</v>
      </c>
      <c r="J122" s="232">
        <v>7.1839575882901343</v>
      </c>
      <c r="K122" s="232">
        <v>5.9968796995681144</v>
      </c>
      <c r="L122" s="232">
        <v>9.8069554341490264</v>
      </c>
      <c r="M122" s="232">
        <v>15.221862004423254</v>
      </c>
      <c r="N122" s="232">
        <v>16.806651425277195</v>
      </c>
      <c r="O122" s="232">
        <v>13.763832935182089</v>
      </c>
      <c r="P122" s="232">
        <v>8.1194465373412648</v>
      </c>
      <c r="Q122" s="232">
        <v>5.461729521101109</v>
      </c>
      <c r="R122" s="370"/>
      <c r="S122" s="370"/>
      <c r="T122" s="370"/>
      <c r="U122" s="370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  <c r="BX122" s="43"/>
      <c r="BY122" s="43"/>
      <c r="BZ122" s="43"/>
      <c r="CA122" s="43"/>
      <c r="CB122" s="43"/>
      <c r="CC122" s="43"/>
      <c r="CD122" s="43"/>
      <c r="CE122" s="43"/>
      <c r="CF122" s="43"/>
      <c r="CG122" s="43"/>
      <c r="CH122" s="43"/>
      <c r="CI122" s="43"/>
      <c r="CJ122" s="43"/>
      <c r="CK122" s="43"/>
      <c r="CL122" s="43"/>
      <c r="CM122" s="43"/>
      <c r="CN122" s="43"/>
      <c r="CO122" s="43"/>
      <c r="CP122" s="43"/>
      <c r="CQ122" s="43"/>
      <c r="CR122" s="43"/>
      <c r="CS122" s="43"/>
      <c r="CT122" s="43"/>
      <c r="CU122" s="43"/>
      <c r="CV122" s="43"/>
      <c r="CW122" s="43"/>
      <c r="CX122" s="43"/>
      <c r="CY122" s="43"/>
      <c r="CZ122" s="43"/>
      <c r="DA122" s="43"/>
      <c r="DB122" s="43"/>
      <c r="DC122" s="43"/>
      <c r="DD122" s="43"/>
      <c r="DE122" s="43"/>
      <c r="DF122" s="43"/>
      <c r="DG122" s="43"/>
      <c r="DH122" s="43"/>
      <c r="DI122" s="43"/>
      <c r="DJ122" s="43"/>
      <c r="DK122" s="43"/>
      <c r="DL122" s="43"/>
      <c r="DM122" s="43"/>
      <c r="DN122" s="43"/>
    </row>
    <row r="123" spans="1:118" ht="14.45" customHeight="1" x14ac:dyDescent="0.25">
      <c r="A123" s="504" t="s">
        <v>352</v>
      </c>
      <c r="B123" s="259" t="s">
        <v>266</v>
      </c>
      <c r="C123" s="347">
        <v>20.183582076880231</v>
      </c>
      <c r="D123" s="231">
        <v>4.9748161516948617</v>
      </c>
      <c r="E123" s="231">
        <v>12.504933253362546</v>
      </c>
      <c r="F123" s="231">
        <v>12.644501511216816</v>
      </c>
      <c r="G123" s="231">
        <v>16.226805608832713</v>
      </c>
      <c r="H123" s="231">
        <v>10.454467188026864</v>
      </c>
      <c r="I123" s="231">
        <v>3.5251225182167736</v>
      </c>
      <c r="J123" s="231">
        <v>13.926355429010364</v>
      </c>
      <c r="K123" s="231">
        <v>6.2344640217507532</v>
      </c>
      <c r="L123" s="231">
        <v>14.742142299685296</v>
      </c>
      <c r="M123" s="231">
        <v>-1.9999334244692095</v>
      </c>
      <c r="N123" s="231">
        <v>14.371668483007149</v>
      </c>
      <c r="O123" s="231">
        <v>19.654121426317953</v>
      </c>
      <c r="P123" s="231">
        <v>8.3163247480233196</v>
      </c>
      <c r="Q123" s="231">
        <v>15.363267371826829</v>
      </c>
      <c r="R123" s="370"/>
      <c r="S123" s="370"/>
      <c r="T123" s="370"/>
      <c r="U123" s="370"/>
    </row>
    <row r="124" spans="1:118" s="235" customFormat="1" ht="15.75" thickBot="1" x14ac:dyDescent="0.3">
      <c r="A124" s="503"/>
      <c r="B124" s="258" t="s">
        <v>267</v>
      </c>
      <c r="C124" s="348">
        <v>25.331020290980497</v>
      </c>
      <c r="D124" s="232">
        <v>2.7918527754312246</v>
      </c>
      <c r="E124" s="232">
        <v>10.935900320138435</v>
      </c>
      <c r="F124" s="232">
        <v>15.081879678891729</v>
      </c>
      <c r="G124" s="232">
        <v>11.243644716027577</v>
      </c>
      <c r="H124" s="232">
        <v>-4.5542519514539634</v>
      </c>
      <c r="I124" s="232">
        <v>7.4441974829772324</v>
      </c>
      <c r="J124" s="232">
        <v>14.98669155925262</v>
      </c>
      <c r="K124" s="232">
        <v>9.7139077809123862</v>
      </c>
      <c r="L124" s="232">
        <v>12.106585944865509</v>
      </c>
      <c r="M124" s="232">
        <v>7.7954940852301702</v>
      </c>
      <c r="N124" s="232">
        <v>13.727115471860388</v>
      </c>
      <c r="O124" s="232">
        <v>17.469216084492924</v>
      </c>
      <c r="P124" s="232">
        <v>3.0946417089003315</v>
      </c>
      <c r="Q124" s="232">
        <v>5.7113305524232221</v>
      </c>
      <c r="R124" s="370"/>
      <c r="S124" s="370"/>
      <c r="T124" s="370"/>
      <c r="U124" s="370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  <c r="BX124" s="43"/>
      <c r="BY124" s="43"/>
      <c r="BZ124" s="43"/>
      <c r="CA124" s="43"/>
      <c r="CB124" s="43"/>
      <c r="CC124" s="43"/>
      <c r="CD124" s="43"/>
      <c r="CE124" s="43"/>
      <c r="CF124" s="43"/>
      <c r="CG124" s="43"/>
      <c r="CH124" s="43"/>
      <c r="CI124" s="43"/>
      <c r="CJ124" s="43"/>
      <c r="CK124" s="43"/>
      <c r="CL124" s="43"/>
      <c r="CM124" s="43"/>
      <c r="CN124" s="43"/>
      <c r="CO124" s="43"/>
      <c r="CP124" s="43"/>
      <c r="CQ124" s="43"/>
      <c r="CR124" s="43"/>
      <c r="CS124" s="43"/>
      <c r="CT124" s="43"/>
      <c r="CU124" s="43"/>
      <c r="CV124" s="43"/>
      <c r="CW124" s="43"/>
      <c r="CX124" s="43"/>
      <c r="CY124" s="43"/>
      <c r="CZ124" s="43"/>
      <c r="DA124" s="43"/>
      <c r="DB124" s="43"/>
      <c r="DC124" s="43"/>
      <c r="DD124" s="43"/>
      <c r="DE124" s="43"/>
      <c r="DF124" s="43"/>
      <c r="DG124" s="43"/>
      <c r="DH124" s="43"/>
      <c r="DI124" s="43"/>
      <c r="DJ124" s="43"/>
      <c r="DK124" s="43"/>
      <c r="DL124" s="43"/>
      <c r="DM124" s="43"/>
      <c r="DN124" s="43"/>
    </row>
    <row r="125" spans="1:118" ht="14.45" customHeight="1" x14ac:dyDescent="0.25">
      <c r="A125" s="502" t="s">
        <v>353</v>
      </c>
      <c r="B125" s="259" t="s">
        <v>266</v>
      </c>
      <c r="C125" s="347">
        <v>15.774857554995208</v>
      </c>
      <c r="D125" s="231">
        <v>10.510371772217512</v>
      </c>
      <c r="E125" s="231">
        <v>2.4513692334599098</v>
      </c>
      <c r="F125" s="231">
        <v>11.116036752028243</v>
      </c>
      <c r="G125" s="231">
        <v>11.486823940323587</v>
      </c>
      <c r="H125" s="231">
        <v>6.7354626179416481</v>
      </c>
      <c r="I125" s="231">
        <v>0.73647149106264909</v>
      </c>
      <c r="J125" s="231">
        <v>4.9822736448453497</v>
      </c>
      <c r="K125" s="231">
        <v>5.4532485710791345</v>
      </c>
      <c r="L125" s="231">
        <v>10.650317699624324</v>
      </c>
      <c r="M125" s="231">
        <v>15.529575993349525</v>
      </c>
      <c r="N125" s="231">
        <v>-15.794064823950478</v>
      </c>
      <c r="O125" s="231">
        <v>13.734405505494953</v>
      </c>
      <c r="P125" s="231">
        <v>3.812095995260476</v>
      </c>
      <c r="Q125" s="231">
        <v>-1.1120006036328487</v>
      </c>
      <c r="R125" s="370"/>
      <c r="S125" s="370"/>
      <c r="T125" s="370"/>
      <c r="U125" s="370"/>
    </row>
    <row r="126" spans="1:118" s="235" customFormat="1" ht="24.95" customHeight="1" thickBot="1" x14ac:dyDescent="0.3">
      <c r="A126" s="503"/>
      <c r="B126" s="258" t="s">
        <v>267</v>
      </c>
      <c r="C126" s="348">
        <v>15.987829557167206</v>
      </c>
      <c r="D126" s="232">
        <v>2.7918527754312246</v>
      </c>
      <c r="E126" s="232">
        <v>-0.29287794279550106</v>
      </c>
      <c r="F126" s="232">
        <v>13.263915247569031</v>
      </c>
      <c r="G126" s="232">
        <v>3.7074571917869701</v>
      </c>
      <c r="H126" s="232">
        <v>-7.643926641459994</v>
      </c>
      <c r="I126" s="232">
        <v>-0.16389979767363183</v>
      </c>
      <c r="J126" s="232">
        <v>9.7854148740986631</v>
      </c>
      <c r="K126" s="232">
        <v>2.4998176173215789</v>
      </c>
      <c r="L126" s="232">
        <v>10.650317699624324</v>
      </c>
      <c r="M126" s="232">
        <v>4.6900153541163352</v>
      </c>
      <c r="N126" s="232">
        <v>-0.11167377433164027</v>
      </c>
      <c r="O126" s="232">
        <v>15.776463982373009</v>
      </c>
      <c r="P126" s="232">
        <v>6.1472479573079539</v>
      </c>
      <c r="Q126" s="232">
        <v>-10.634847975185266</v>
      </c>
      <c r="R126" s="370"/>
      <c r="S126" s="370"/>
      <c r="T126" s="370"/>
      <c r="U126" s="370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  <c r="BX126" s="43"/>
      <c r="BY126" s="43"/>
      <c r="BZ126" s="43"/>
      <c r="CA126" s="43"/>
      <c r="CB126" s="43"/>
      <c r="CC126" s="43"/>
      <c r="CD126" s="43"/>
      <c r="CE126" s="43"/>
      <c r="CF126" s="43"/>
      <c r="CG126" s="43"/>
      <c r="CH126" s="43"/>
      <c r="CI126" s="43"/>
      <c r="CJ126" s="43"/>
      <c r="CK126" s="43"/>
      <c r="CL126" s="43"/>
      <c r="CM126" s="43"/>
      <c r="CN126" s="43"/>
      <c r="CO126" s="43"/>
      <c r="CP126" s="43"/>
      <c r="CQ126" s="43"/>
      <c r="CR126" s="43"/>
      <c r="CS126" s="43"/>
      <c r="CT126" s="43"/>
      <c r="CU126" s="43"/>
      <c r="CV126" s="43"/>
      <c r="CW126" s="43"/>
      <c r="CX126" s="43"/>
      <c r="CY126" s="43"/>
      <c r="CZ126" s="43"/>
      <c r="DA126" s="43"/>
      <c r="DB126" s="43"/>
      <c r="DC126" s="43"/>
      <c r="DD126" s="43"/>
      <c r="DE126" s="43"/>
      <c r="DF126" s="43"/>
      <c r="DG126" s="43"/>
      <c r="DH126" s="43"/>
      <c r="DI126" s="43"/>
      <c r="DJ126" s="43"/>
      <c r="DK126" s="43"/>
      <c r="DL126" s="43"/>
      <c r="DM126" s="43"/>
      <c r="DN126" s="43"/>
    </row>
    <row r="127" spans="1:118" ht="14.45" customHeight="1" x14ac:dyDescent="0.25">
      <c r="A127" s="502" t="s">
        <v>354</v>
      </c>
      <c r="B127" s="259" t="s">
        <v>266</v>
      </c>
      <c r="C127" s="431">
        <v>17.692076498870858</v>
      </c>
      <c r="D127" s="233">
        <v>24.386270039672844</v>
      </c>
      <c r="E127" s="233">
        <v>16.264485546896076</v>
      </c>
      <c r="F127" s="233">
        <v>2.4108074127896728</v>
      </c>
      <c r="G127" s="233">
        <v>7.2854816342045972</v>
      </c>
      <c r="H127" s="233">
        <v>4.9925970710332219</v>
      </c>
      <c r="I127" s="233">
        <v>10.320014779034683</v>
      </c>
      <c r="J127" s="233">
        <v>6.5362181705299527</v>
      </c>
      <c r="K127" s="233">
        <v>-0.99899819137837254</v>
      </c>
      <c r="L127" s="233">
        <v>6.3451235485497239</v>
      </c>
      <c r="M127" s="233">
        <v>-12.544802593707667</v>
      </c>
      <c r="N127" s="233">
        <v>-3.233115331866208</v>
      </c>
      <c r="O127" s="233">
        <v>11.499711950365237</v>
      </c>
      <c r="P127" s="233">
        <v>-10.731386836767181</v>
      </c>
      <c r="Q127" s="233">
        <v>1.6230620932077713</v>
      </c>
      <c r="R127" s="370"/>
      <c r="S127" s="370"/>
      <c r="T127" s="370"/>
      <c r="U127" s="370"/>
    </row>
    <row r="128" spans="1:118" s="235" customFormat="1" ht="15.75" thickBot="1" x14ac:dyDescent="0.3">
      <c r="A128" s="508"/>
      <c r="B128" s="260" t="s">
        <v>267</v>
      </c>
      <c r="C128" s="432">
        <v>18.178726220664405</v>
      </c>
      <c r="D128" s="255">
        <v>17.789598246765369</v>
      </c>
      <c r="E128" s="255">
        <v>20.729226312666519</v>
      </c>
      <c r="F128" s="255">
        <v>11.177312039175177</v>
      </c>
      <c r="G128" s="255">
        <v>2.2528685596408895</v>
      </c>
      <c r="H128" s="255">
        <v>-3.3557934596828893</v>
      </c>
      <c r="I128" s="255">
        <v>11.199548947989978</v>
      </c>
      <c r="J128" s="255">
        <v>15.75301207104004</v>
      </c>
      <c r="K128" s="255">
        <v>4.4138405991407677</v>
      </c>
      <c r="L128" s="255">
        <v>2.2532989484887511</v>
      </c>
      <c r="M128" s="255">
        <v>-0.11415684793135572</v>
      </c>
      <c r="N128" s="255">
        <v>8.7940722696526974E-2</v>
      </c>
      <c r="O128" s="255">
        <v>9.7916644996088174</v>
      </c>
      <c r="P128" s="255">
        <v>-3.9941277134700117</v>
      </c>
      <c r="Q128" s="255">
        <v>1.456122914069228</v>
      </c>
      <c r="R128" s="370"/>
      <c r="S128" s="370"/>
      <c r="T128" s="370"/>
      <c r="U128" s="370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  <c r="BX128" s="43"/>
      <c r="BY128" s="43"/>
      <c r="BZ128" s="43"/>
      <c r="CA128" s="43"/>
      <c r="CB128" s="43"/>
      <c r="CC128" s="43"/>
      <c r="CD128" s="43"/>
      <c r="CE128" s="43"/>
      <c r="CF128" s="43"/>
      <c r="CG128" s="43"/>
      <c r="CH128" s="43"/>
      <c r="CI128" s="43"/>
      <c r="CJ128" s="43"/>
      <c r="CK128" s="43"/>
      <c r="CL128" s="43"/>
      <c r="CM128" s="43"/>
      <c r="CN128" s="43"/>
      <c r="CO128" s="43"/>
      <c r="CP128" s="43"/>
      <c r="CQ128" s="43"/>
      <c r="CR128" s="43"/>
      <c r="CS128" s="43"/>
      <c r="CT128" s="43"/>
      <c r="CU128" s="43"/>
      <c r="CV128" s="43"/>
      <c r="CW128" s="43"/>
      <c r="CX128" s="43"/>
      <c r="CY128" s="43"/>
      <c r="CZ128" s="43"/>
      <c r="DA128" s="43"/>
      <c r="DB128" s="43"/>
      <c r="DC128" s="43"/>
      <c r="DD128" s="43"/>
      <c r="DE128" s="43"/>
      <c r="DF128" s="43"/>
      <c r="DG128" s="43"/>
      <c r="DH128" s="43"/>
      <c r="DI128" s="43"/>
      <c r="DJ128" s="43"/>
      <c r="DK128" s="43"/>
      <c r="DL128" s="43"/>
      <c r="DM128" s="43"/>
      <c r="DN128" s="43"/>
    </row>
    <row r="129" spans="1:17" x14ac:dyDescent="0.25">
      <c r="A129" s="230" t="s">
        <v>44</v>
      </c>
      <c r="B129" s="234"/>
      <c r="C129" s="234"/>
      <c r="D129" s="234"/>
      <c r="E129" s="231"/>
      <c r="F129" s="231"/>
      <c r="J129" s="231"/>
      <c r="N129" s="231"/>
      <c r="O129" s="231"/>
      <c r="P129" s="231"/>
      <c r="Q129" s="231"/>
    </row>
    <row r="130" spans="1:17" x14ac:dyDescent="0.25">
      <c r="A130" s="234"/>
      <c r="B130" s="234"/>
      <c r="C130" s="234"/>
      <c r="D130" s="234"/>
      <c r="E130" s="231"/>
      <c r="F130" s="231"/>
      <c r="J130" s="231"/>
    </row>
    <row r="131" spans="1:17" x14ac:dyDescent="0.25">
      <c r="A131" s="234"/>
      <c r="B131" s="234"/>
      <c r="C131" s="234"/>
      <c r="D131" s="234"/>
      <c r="E131" s="231"/>
      <c r="F131" s="231"/>
      <c r="J131" s="231"/>
    </row>
    <row r="132" spans="1:17" x14ac:dyDescent="0.25">
      <c r="A132" s="234"/>
      <c r="B132" s="234"/>
      <c r="C132" s="234"/>
      <c r="D132" s="234"/>
      <c r="E132" s="231"/>
      <c r="F132" s="231"/>
      <c r="J132" s="231"/>
    </row>
    <row r="133" spans="1:17" x14ac:dyDescent="0.25">
      <c r="A133" s="234"/>
      <c r="B133" s="234"/>
      <c r="C133" s="234"/>
      <c r="D133" s="234"/>
      <c r="E133" s="231"/>
      <c r="F133" s="231"/>
      <c r="J133" s="231"/>
    </row>
    <row r="134" spans="1:17" x14ac:dyDescent="0.25">
      <c r="A134" s="234"/>
      <c r="B134" s="234"/>
      <c r="C134" s="234"/>
      <c r="D134" s="234"/>
      <c r="E134" s="231"/>
      <c r="F134" s="231"/>
      <c r="J134" s="231"/>
    </row>
    <row r="135" spans="1:17" x14ac:dyDescent="0.25">
      <c r="A135" s="234"/>
      <c r="B135" s="234"/>
      <c r="C135" s="234"/>
      <c r="D135" s="234"/>
      <c r="E135" s="234"/>
      <c r="F135" s="234"/>
      <c r="J135" s="234"/>
    </row>
    <row r="136" spans="1:17" x14ac:dyDescent="0.25">
      <c r="A136" s="234"/>
      <c r="B136" s="234"/>
      <c r="C136" s="234"/>
      <c r="D136" s="234"/>
      <c r="E136" s="234"/>
      <c r="F136" s="234"/>
      <c r="J136" s="234"/>
    </row>
    <row r="137" spans="1:17" x14ac:dyDescent="0.25">
      <c r="A137" s="234"/>
      <c r="B137" s="234"/>
      <c r="C137" s="234"/>
      <c r="D137" s="234"/>
      <c r="E137" s="234"/>
      <c r="F137" s="234"/>
      <c r="J137" s="234"/>
    </row>
    <row r="138" spans="1:17" x14ac:dyDescent="0.25">
      <c r="A138" s="234"/>
      <c r="B138" s="234"/>
      <c r="C138" s="234"/>
      <c r="D138" s="234"/>
      <c r="E138" s="234"/>
      <c r="F138" s="234"/>
      <c r="J138" s="234"/>
    </row>
  </sheetData>
  <mergeCells count="66">
    <mergeCell ref="A103:A104"/>
    <mergeCell ref="A81:A82"/>
    <mergeCell ref="A127:A128"/>
    <mergeCell ref="A105:A106"/>
    <mergeCell ref="A107:A108"/>
    <mergeCell ref="A109:A110"/>
    <mergeCell ref="A111:A112"/>
    <mergeCell ref="A113:A114"/>
    <mergeCell ref="A115:A116"/>
    <mergeCell ref="A117:A118"/>
    <mergeCell ref="A119:A120"/>
    <mergeCell ref="A121:A122"/>
    <mergeCell ref="A123:A124"/>
    <mergeCell ref="A125:A126"/>
    <mergeCell ref="A95:A96"/>
    <mergeCell ref="A97:A98"/>
    <mergeCell ref="A99:A100"/>
    <mergeCell ref="A101:A102"/>
    <mergeCell ref="A93:A94"/>
    <mergeCell ref="A79:A80"/>
    <mergeCell ref="A85:A86"/>
    <mergeCell ref="A87:A88"/>
    <mergeCell ref="A89:A90"/>
    <mergeCell ref="A91:A92"/>
    <mergeCell ref="A83:A84"/>
    <mergeCell ref="A73:A74"/>
    <mergeCell ref="A75:A76"/>
    <mergeCell ref="A57:A58"/>
    <mergeCell ref="A59:A60"/>
    <mergeCell ref="A61:A62"/>
    <mergeCell ref="A63:A64"/>
    <mergeCell ref="A65:A66"/>
    <mergeCell ref="A77:A78"/>
    <mergeCell ref="A55:A56"/>
    <mergeCell ref="A32:A33"/>
    <mergeCell ref="A34:A35"/>
    <mergeCell ref="A36:A37"/>
    <mergeCell ref="A38:A39"/>
    <mergeCell ref="A41:A42"/>
    <mergeCell ref="A43:A44"/>
    <mergeCell ref="A45:A46"/>
    <mergeCell ref="A47:A48"/>
    <mergeCell ref="A49:A50"/>
    <mergeCell ref="A51:A52"/>
    <mergeCell ref="A53:A54"/>
    <mergeCell ref="A67:A68"/>
    <mergeCell ref="A69:A70"/>
    <mergeCell ref="A71:A72"/>
    <mergeCell ref="A30:A31"/>
    <mergeCell ref="A9:A10"/>
    <mergeCell ref="A11:A12"/>
    <mergeCell ref="A13:A14"/>
    <mergeCell ref="A15:A16"/>
    <mergeCell ref="A17:A18"/>
    <mergeCell ref="A19:A20"/>
    <mergeCell ref="A21:A22"/>
    <mergeCell ref="A23:A24"/>
    <mergeCell ref="A26:A27"/>
    <mergeCell ref="A28:A29"/>
    <mergeCell ref="N3:Q3"/>
    <mergeCell ref="C3:E3"/>
    <mergeCell ref="A5:A6"/>
    <mergeCell ref="A7:A8"/>
    <mergeCell ref="A3:B4"/>
    <mergeCell ref="F3:I3"/>
    <mergeCell ref="J3:M3"/>
  </mergeCells>
  <hyperlinks>
    <hyperlink ref="A1" location="Menu!A1" display="Return to Menu"/>
  </hyperlinks>
  <pageMargins left="0.7" right="0.45" top="0.5" bottom="0.5" header="0.3" footer="0.3"/>
  <pageSetup paperSize="9" scale="45" fitToHeight="0" orientation="portrait" r:id="rId1"/>
  <rowBreaks count="1" manualBreakCount="1">
    <brk id="6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166"/>
  <sheetViews>
    <sheetView tabSelected="1" view="pageBreakPreview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4.25" x14ac:dyDescent="0.2"/>
  <cols>
    <col min="1" max="1" width="32.140625" style="88" customWidth="1"/>
    <col min="2" max="5" width="8.42578125" style="88" customWidth="1"/>
    <col min="6" max="6" width="7.28515625" style="88" customWidth="1"/>
    <col min="7" max="7" width="8" style="88" customWidth="1"/>
    <col min="8" max="8" width="7.42578125" style="88" customWidth="1"/>
    <col min="9" max="9" width="8.28515625" style="88" bestFit="1" customWidth="1"/>
    <col min="10" max="10" width="8.7109375" style="88" customWidth="1"/>
    <col min="11" max="11" width="9.42578125" style="88" customWidth="1"/>
    <col min="12" max="12" width="11.85546875" style="125" customWidth="1"/>
    <col min="13" max="13" width="10.140625" style="125" customWidth="1"/>
    <col min="14" max="14" width="7.42578125" style="125" customWidth="1"/>
    <col min="15" max="16" width="9.42578125" style="88" bestFit="1" customWidth="1"/>
    <col min="17" max="24" width="9.28515625" style="88" bestFit="1" customWidth="1"/>
    <col min="25" max="28" width="9.28515625" style="88" customWidth="1"/>
    <col min="29" max="29" width="9.28515625" style="136" bestFit="1" customWidth="1"/>
    <col min="30" max="37" width="9.140625" style="88"/>
    <col min="38" max="46" width="9.140625" style="136"/>
    <col min="47" max="16384" width="9.140625" style="88"/>
  </cols>
  <sheetData>
    <row r="1" spans="1:46" ht="26.25" x14ac:dyDescent="0.4">
      <c r="A1" s="296" t="s">
        <v>411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305"/>
      <c r="M1" s="305"/>
      <c r="N1" s="305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320"/>
      <c r="Z1" s="320"/>
      <c r="AA1" s="320"/>
      <c r="AB1" s="320"/>
      <c r="AC1" s="356"/>
      <c r="AD1" s="320"/>
      <c r="AE1" s="320"/>
      <c r="AF1" s="320"/>
    </row>
    <row r="2" spans="1:46" s="42" customFormat="1" ht="20.100000000000001" customHeight="1" thickBot="1" x14ac:dyDescent="0.3">
      <c r="A2" s="335" t="s">
        <v>434</v>
      </c>
      <c r="B2" s="317"/>
      <c r="C2" s="317"/>
      <c r="D2" s="317"/>
      <c r="E2" s="317"/>
      <c r="F2" s="317"/>
      <c r="G2" s="317"/>
      <c r="H2" s="317"/>
      <c r="I2" s="317"/>
      <c r="J2" s="303"/>
      <c r="K2" s="303"/>
      <c r="L2" s="303"/>
      <c r="M2" s="303"/>
      <c r="N2" s="303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57"/>
      <c r="Z2" s="357"/>
      <c r="AA2" s="357"/>
      <c r="AB2" s="357"/>
      <c r="AC2" s="358"/>
      <c r="AD2" s="357"/>
      <c r="AE2" s="357"/>
      <c r="AF2" s="357"/>
      <c r="AL2" s="135"/>
      <c r="AM2" s="135"/>
      <c r="AN2" s="135"/>
      <c r="AO2" s="135"/>
      <c r="AP2" s="135"/>
      <c r="AQ2" s="135"/>
      <c r="AR2" s="135"/>
      <c r="AS2" s="135"/>
      <c r="AT2" s="135"/>
    </row>
    <row r="3" spans="1:46" s="121" customFormat="1" ht="15.75" customHeight="1" thickBot="1" x14ac:dyDescent="0.25">
      <c r="A3" s="465"/>
      <c r="B3" s="460">
        <v>2008</v>
      </c>
      <c r="C3" s="460"/>
      <c r="D3" s="461"/>
      <c r="E3" s="459">
        <v>2009</v>
      </c>
      <c r="F3" s="460"/>
      <c r="G3" s="460"/>
      <c r="H3" s="461"/>
      <c r="I3" s="459">
        <v>2010</v>
      </c>
      <c r="J3" s="460"/>
      <c r="K3" s="462"/>
      <c r="L3" s="462"/>
      <c r="M3" s="459">
        <v>2011</v>
      </c>
      <c r="N3" s="460"/>
      <c r="O3" s="460"/>
      <c r="P3" s="461"/>
      <c r="Q3" s="459">
        <v>2012</v>
      </c>
      <c r="R3" s="460"/>
      <c r="S3" s="460"/>
      <c r="T3" s="461"/>
      <c r="U3" s="459">
        <v>2013</v>
      </c>
      <c r="V3" s="460"/>
      <c r="W3" s="460"/>
      <c r="X3" s="461"/>
      <c r="Y3" s="459">
        <v>2014</v>
      </c>
      <c r="Z3" s="460"/>
      <c r="AA3" s="460"/>
      <c r="AB3" s="461"/>
      <c r="AC3" s="459">
        <v>2015</v>
      </c>
      <c r="AD3" s="460"/>
      <c r="AE3" s="460"/>
      <c r="AF3" s="461"/>
      <c r="AG3" s="459">
        <v>2016</v>
      </c>
      <c r="AH3" s="460"/>
      <c r="AI3" s="460"/>
      <c r="AJ3" s="461"/>
      <c r="AL3" s="451"/>
      <c r="AM3" s="451"/>
      <c r="AN3" s="451"/>
      <c r="AO3" s="451"/>
      <c r="AP3" s="451"/>
      <c r="AQ3" s="451"/>
      <c r="AR3" s="451"/>
      <c r="AS3" s="451"/>
      <c r="AT3" s="451"/>
    </row>
    <row r="4" spans="1:46" s="121" customFormat="1" ht="15.75" customHeight="1" thickBot="1" x14ac:dyDescent="0.25">
      <c r="A4" s="466"/>
      <c r="B4" s="196" t="s">
        <v>0</v>
      </c>
      <c r="C4" s="196" t="s">
        <v>1</v>
      </c>
      <c r="D4" s="197" t="s">
        <v>2</v>
      </c>
      <c r="E4" s="198" t="s">
        <v>3</v>
      </c>
      <c r="F4" s="196" t="s">
        <v>0</v>
      </c>
      <c r="G4" s="196" t="s">
        <v>1</v>
      </c>
      <c r="H4" s="197" t="s">
        <v>2</v>
      </c>
      <c r="I4" s="198" t="s">
        <v>3</v>
      </c>
      <c r="J4" s="196" t="s">
        <v>0</v>
      </c>
      <c r="K4" s="196" t="s">
        <v>1</v>
      </c>
      <c r="L4" s="196" t="s">
        <v>2</v>
      </c>
      <c r="M4" s="199" t="s">
        <v>3</v>
      </c>
      <c r="N4" s="199" t="s">
        <v>0</v>
      </c>
      <c r="O4" s="199" t="s">
        <v>1</v>
      </c>
      <c r="P4" s="199" t="s">
        <v>2</v>
      </c>
      <c r="Q4" s="199" t="s">
        <v>3</v>
      </c>
      <c r="R4" s="199" t="s">
        <v>0</v>
      </c>
      <c r="S4" s="199" t="s">
        <v>1</v>
      </c>
      <c r="T4" s="199" t="s">
        <v>2</v>
      </c>
      <c r="U4" s="199" t="s">
        <v>3</v>
      </c>
      <c r="V4" s="199" t="s">
        <v>0</v>
      </c>
      <c r="W4" s="199" t="s">
        <v>1</v>
      </c>
      <c r="X4" s="280" t="s">
        <v>2</v>
      </c>
      <c r="Y4" s="355" t="s">
        <v>3</v>
      </c>
      <c r="Z4" s="355" t="s">
        <v>0</v>
      </c>
      <c r="AA4" s="355" t="s">
        <v>1</v>
      </c>
      <c r="AB4" s="355" t="s">
        <v>2</v>
      </c>
      <c r="AC4" s="199" t="s">
        <v>3</v>
      </c>
      <c r="AD4" s="199" t="s">
        <v>0</v>
      </c>
      <c r="AE4" s="199" t="s">
        <v>1</v>
      </c>
      <c r="AF4" s="297" t="s">
        <v>2</v>
      </c>
      <c r="AG4" s="199" t="s">
        <v>3</v>
      </c>
      <c r="AH4" s="199" t="s">
        <v>0</v>
      </c>
      <c r="AI4" s="199" t="s">
        <v>1</v>
      </c>
      <c r="AJ4" s="374" t="s">
        <v>2</v>
      </c>
      <c r="AL4" s="451"/>
      <c r="AM4" s="451"/>
      <c r="AN4" s="451"/>
      <c r="AO4" s="451"/>
      <c r="AP4" s="451"/>
      <c r="AQ4" s="451"/>
      <c r="AR4" s="451"/>
      <c r="AS4" s="451"/>
      <c r="AT4" s="451"/>
    </row>
    <row r="5" spans="1:46" s="42" customFormat="1" x14ac:dyDescent="0.2">
      <c r="A5" s="463" t="s">
        <v>4</v>
      </c>
      <c r="B5" s="463"/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4"/>
      <c r="N5" s="464"/>
      <c r="AL5" s="135"/>
      <c r="AM5" s="135"/>
      <c r="AN5" s="135"/>
      <c r="AO5" s="135"/>
      <c r="AP5" s="135"/>
      <c r="AQ5" s="135"/>
      <c r="AR5" s="135"/>
      <c r="AS5" s="135"/>
      <c r="AT5" s="135"/>
    </row>
    <row r="6" spans="1:46" x14ac:dyDescent="0.2">
      <c r="A6" s="3" t="s">
        <v>5</v>
      </c>
      <c r="B6" s="5"/>
      <c r="C6" s="5"/>
      <c r="D6" s="5"/>
      <c r="E6" s="5"/>
      <c r="F6" s="5"/>
      <c r="G6" s="5"/>
      <c r="H6" s="5"/>
      <c r="I6" s="5"/>
      <c r="J6" s="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46" x14ac:dyDescent="0.2">
      <c r="A7" s="6" t="s">
        <v>6</v>
      </c>
      <c r="B7" s="5"/>
      <c r="C7" s="5"/>
      <c r="D7" s="5"/>
      <c r="E7" s="5"/>
      <c r="F7" s="5"/>
      <c r="G7" s="5"/>
      <c r="H7" s="5"/>
      <c r="I7" s="5"/>
      <c r="J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326"/>
      <c r="X7" s="326"/>
      <c r="Y7" s="326"/>
      <c r="Z7" s="326"/>
      <c r="AA7" s="5"/>
      <c r="AB7" s="5"/>
      <c r="AC7" s="326"/>
      <c r="AD7" s="326"/>
      <c r="AE7" s="5"/>
      <c r="AF7" s="5"/>
    </row>
    <row r="8" spans="1:46" ht="14.25" customHeight="1" x14ac:dyDescent="0.25">
      <c r="A8" s="200" t="s">
        <v>7</v>
      </c>
      <c r="B8" s="8">
        <v>10.161662817551967</v>
      </c>
      <c r="C8" s="8">
        <v>15</v>
      </c>
      <c r="D8" s="8">
        <v>3.8</v>
      </c>
      <c r="E8" s="8">
        <v>-1.2</v>
      </c>
      <c r="F8" s="8">
        <v>-8.6</v>
      </c>
      <c r="G8" s="8">
        <v>-6.4</v>
      </c>
      <c r="H8" s="8">
        <v>-1.8656716417910459</v>
      </c>
      <c r="I8" s="8">
        <v>10</v>
      </c>
      <c r="J8" s="7">
        <v>12.299999999999997</v>
      </c>
      <c r="K8" s="7">
        <v>18.382352941176467</v>
      </c>
      <c r="L8" s="8">
        <v>30.099999999999998</v>
      </c>
      <c r="M8" s="8">
        <v>38.599999999999994</v>
      </c>
      <c r="N8" s="8">
        <v>41.1</v>
      </c>
      <c r="O8" s="4">
        <v>23.9</v>
      </c>
      <c r="P8" s="4">
        <v>23.599999999999998</v>
      </c>
      <c r="Q8" s="4">
        <v>10.100000000000001</v>
      </c>
      <c r="R8" s="4">
        <v>16.2</v>
      </c>
      <c r="S8" s="4">
        <v>14.099999999999998</v>
      </c>
      <c r="T8" s="4">
        <v>10.900000000000002</v>
      </c>
      <c r="U8" s="4">
        <v>25.099999999999998</v>
      </c>
      <c r="V8" s="4">
        <v>15.100000000000001</v>
      </c>
      <c r="W8" s="37">
        <v>18.999999999999996</v>
      </c>
      <c r="X8" s="37">
        <v>15.9711488923235</v>
      </c>
      <c r="Y8" s="37">
        <v>21.779475982532752</v>
      </c>
      <c r="Z8" s="37">
        <v>21.674876847290644</v>
      </c>
      <c r="AA8" s="37">
        <v>16.381156316916485</v>
      </c>
      <c r="AB8" s="37">
        <v>16.006423982869379</v>
      </c>
      <c r="AC8" s="37">
        <v>8.4</v>
      </c>
      <c r="AD8" s="37">
        <v>2.8</v>
      </c>
      <c r="AE8" s="37">
        <v>14.9</v>
      </c>
      <c r="AF8" s="37">
        <v>8.3000000000000007</v>
      </c>
      <c r="AG8" s="376">
        <v>-10.309829059829063</v>
      </c>
      <c r="AH8" s="376">
        <v>-12.3</v>
      </c>
      <c r="AI8" s="376">
        <v>-24.1</v>
      </c>
      <c r="AJ8" s="376">
        <v>-29</v>
      </c>
    </row>
    <row r="9" spans="1:46" x14ac:dyDescent="0.2">
      <c r="A9" s="6" t="s">
        <v>8</v>
      </c>
      <c r="B9" s="8"/>
      <c r="C9" s="8"/>
      <c r="D9" s="8"/>
      <c r="E9" s="8"/>
      <c r="F9" s="8"/>
      <c r="G9" s="8"/>
      <c r="H9" s="8"/>
      <c r="I9" s="8"/>
      <c r="J9" s="8"/>
      <c r="K9" s="7"/>
      <c r="L9" s="8"/>
      <c r="M9" s="8"/>
      <c r="N9" s="8"/>
      <c r="O9" s="5"/>
      <c r="P9" s="5"/>
      <c r="Q9" s="5"/>
      <c r="R9" s="5"/>
      <c r="S9" s="5"/>
      <c r="T9" s="5"/>
      <c r="U9" s="5"/>
      <c r="V9" s="5"/>
      <c r="W9" s="67"/>
      <c r="X9" s="67"/>
      <c r="Y9" s="67"/>
      <c r="Z9" s="67"/>
      <c r="AA9" s="5"/>
      <c r="AB9" s="5"/>
      <c r="AC9" s="67"/>
      <c r="AD9" s="67"/>
      <c r="AE9" s="67"/>
      <c r="AF9" s="67"/>
      <c r="AG9" s="136"/>
      <c r="AH9" s="136"/>
      <c r="AI9" s="136"/>
      <c r="AJ9" s="136"/>
    </row>
    <row r="10" spans="1:46" ht="14.25" customHeight="1" x14ac:dyDescent="0.25">
      <c r="A10" s="200" t="s">
        <v>7</v>
      </c>
      <c r="B10" s="8">
        <v>63.741339491916861</v>
      </c>
      <c r="C10" s="8">
        <v>58.8</v>
      </c>
      <c r="D10" s="8">
        <v>39.700000000000003</v>
      </c>
      <c r="E10" s="8">
        <v>45.5</v>
      </c>
      <c r="F10" s="8">
        <v>46.2</v>
      </c>
      <c r="G10" s="8">
        <v>48.2</v>
      </c>
      <c r="H10" s="8">
        <v>46.64179104477612</v>
      </c>
      <c r="I10" s="8">
        <v>45</v>
      </c>
      <c r="J10" s="7">
        <v>55.099999999999994</v>
      </c>
      <c r="K10" s="7">
        <v>52.099999999999994</v>
      </c>
      <c r="L10" s="8">
        <v>54.4</v>
      </c>
      <c r="M10" s="8">
        <v>59.8</v>
      </c>
      <c r="N10" s="8">
        <v>59.5</v>
      </c>
      <c r="O10" s="47">
        <v>55.5</v>
      </c>
      <c r="P10" s="47">
        <v>53.800000000000004</v>
      </c>
      <c r="Q10" s="47">
        <v>52.2</v>
      </c>
      <c r="R10" s="47">
        <v>56.1</v>
      </c>
      <c r="S10" s="47">
        <v>50.1</v>
      </c>
      <c r="T10" s="47">
        <v>52</v>
      </c>
      <c r="U10" s="47">
        <v>58</v>
      </c>
      <c r="V10" s="47">
        <v>44.900000000000006</v>
      </c>
      <c r="W10" s="47">
        <v>54.599999999999994</v>
      </c>
      <c r="X10" s="47">
        <v>53.529108706852142</v>
      </c>
      <c r="Y10" s="47">
        <v>52.674672489082965</v>
      </c>
      <c r="Z10" s="47">
        <v>55.342465753424662</v>
      </c>
      <c r="AA10" s="47">
        <v>53.586723768736618</v>
      </c>
      <c r="AB10" s="47">
        <v>55.734190782422296</v>
      </c>
      <c r="AC10" s="47">
        <v>46.4</v>
      </c>
      <c r="AD10" s="47">
        <v>55.5</v>
      </c>
      <c r="AE10" s="47">
        <v>54.6</v>
      </c>
      <c r="AF10" s="47">
        <v>52.8</v>
      </c>
      <c r="AG10" s="409">
        <v>49.7</v>
      </c>
      <c r="AH10" s="409">
        <v>44.4</v>
      </c>
      <c r="AI10" s="409">
        <v>35.1</v>
      </c>
      <c r="AJ10" s="409">
        <v>32.200000000000003</v>
      </c>
    </row>
    <row r="11" spans="1:46" s="42" customFormat="1" x14ac:dyDescent="0.2">
      <c r="A11" s="458" t="s">
        <v>9</v>
      </c>
      <c r="B11" s="458"/>
      <c r="C11" s="458"/>
      <c r="D11" s="458"/>
      <c r="E11" s="458"/>
      <c r="F11" s="458"/>
      <c r="G11" s="458"/>
      <c r="H11" s="458"/>
      <c r="I11" s="458"/>
      <c r="J11" s="458"/>
      <c r="K11" s="458"/>
      <c r="L11" s="458"/>
      <c r="M11" s="458"/>
      <c r="N11" s="458"/>
      <c r="O11" s="5"/>
      <c r="P11" s="5"/>
      <c r="Q11" s="5"/>
      <c r="R11" s="5"/>
      <c r="S11" s="5"/>
      <c r="T11" s="5"/>
      <c r="U11" s="5"/>
      <c r="V11" s="5"/>
      <c r="W11" s="326"/>
      <c r="X11" s="326"/>
      <c r="Y11" s="326"/>
      <c r="Z11" s="326"/>
      <c r="AA11" s="67"/>
      <c r="AB11" s="67"/>
      <c r="AC11" s="326"/>
      <c r="AD11" s="326"/>
      <c r="AE11" s="67"/>
      <c r="AF11" s="67"/>
      <c r="AL11" s="135"/>
      <c r="AM11" s="135"/>
      <c r="AN11" s="135"/>
      <c r="AO11" s="135"/>
      <c r="AP11" s="135"/>
      <c r="AQ11" s="135"/>
      <c r="AR11" s="135"/>
      <c r="AS11" s="135"/>
      <c r="AT11" s="135"/>
    </row>
    <row r="12" spans="1:46" ht="14.25" customHeight="1" x14ac:dyDescent="0.25">
      <c r="A12" s="9" t="s">
        <v>10</v>
      </c>
      <c r="B12" s="8">
        <v>21.666666666666668</v>
      </c>
      <c r="C12" s="8">
        <v>14.88095238095238</v>
      </c>
      <c r="D12" s="8">
        <v>-6.9518716577540118</v>
      </c>
      <c r="E12" s="8">
        <v>-11.855670103092784</v>
      </c>
      <c r="F12" s="8">
        <v>-19.024390243902442</v>
      </c>
      <c r="G12" s="8">
        <v>-13.1</v>
      </c>
      <c r="H12" s="8">
        <v>-6.5217391304347849</v>
      </c>
      <c r="I12" s="8">
        <v>10.305343511450381</v>
      </c>
      <c r="J12" s="8">
        <v>16.872427983539094</v>
      </c>
      <c r="K12" s="8">
        <v>17.352941176470587</v>
      </c>
      <c r="L12" s="8">
        <v>24.233128834355828</v>
      </c>
      <c r="M12" s="8">
        <v>40.105540897097626</v>
      </c>
      <c r="N12" s="8">
        <v>34.670487106017191</v>
      </c>
      <c r="O12" s="37">
        <v>12.459016393442624</v>
      </c>
      <c r="P12" s="37">
        <v>25.531914893617021</v>
      </c>
      <c r="Q12" s="37">
        <v>11.609498680738787</v>
      </c>
      <c r="R12" s="37">
        <v>9.3394077448747161</v>
      </c>
      <c r="S12" s="37">
        <v>6.4315352697095429</v>
      </c>
      <c r="T12" s="37">
        <v>6.0796645702306078</v>
      </c>
      <c r="U12" s="37">
        <v>24.839400428265524</v>
      </c>
      <c r="V12" s="37">
        <v>16.981132075471699</v>
      </c>
      <c r="W12" s="37">
        <v>16.631578947368421</v>
      </c>
      <c r="X12" s="37">
        <v>12.26215644820296</v>
      </c>
      <c r="Y12" s="37">
        <v>19.95841995841996</v>
      </c>
      <c r="Z12" s="37">
        <v>16.919739696312366</v>
      </c>
      <c r="AA12" s="37">
        <v>12.663755458515285</v>
      </c>
      <c r="AB12" s="37">
        <v>22.925764192139738</v>
      </c>
      <c r="AC12" s="37">
        <v>7.5268817204301079</v>
      </c>
      <c r="AD12" s="37">
        <v>0.43010752688172044</v>
      </c>
      <c r="AE12" s="37">
        <v>11.816192560175054</v>
      </c>
      <c r="AF12" s="37">
        <v>9.0322580645161299</v>
      </c>
      <c r="AG12" s="378">
        <v>-10.762331838565023</v>
      </c>
      <c r="AH12" s="378">
        <v>-15.702479338842975</v>
      </c>
      <c r="AI12" s="378">
        <v>-38.650306748466257</v>
      </c>
      <c r="AJ12" s="378">
        <v>-32.415254237288138</v>
      </c>
    </row>
    <row r="13" spans="1:46" ht="15" x14ac:dyDescent="0.25">
      <c r="A13" s="10" t="s">
        <v>11</v>
      </c>
      <c r="B13" s="8">
        <v>5.1948051948051948</v>
      </c>
      <c r="C13" s="8">
        <v>43.835616438356169</v>
      </c>
      <c r="D13" s="8">
        <v>12.903225806451612</v>
      </c>
      <c r="E13" s="8">
        <v>5.2631578947368425</v>
      </c>
      <c r="F13" s="8">
        <v>-17.391304347826086</v>
      </c>
      <c r="G13" s="8">
        <v>-16.7</v>
      </c>
      <c r="H13" s="8">
        <v>6.6666666666666643</v>
      </c>
      <c r="I13" s="8">
        <v>17.073170731707318</v>
      </c>
      <c r="J13" s="8">
        <v>7.8431372549019613</v>
      </c>
      <c r="K13" s="8">
        <v>11.940298507462686</v>
      </c>
      <c r="L13" s="8">
        <v>11.320754716981133</v>
      </c>
      <c r="M13" s="8">
        <v>40</v>
      </c>
      <c r="N13" s="8">
        <v>28.787878787878789</v>
      </c>
      <c r="O13" s="37">
        <v>25.714285714285712</v>
      </c>
      <c r="P13" s="37">
        <v>4.225352112676056</v>
      </c>
      <c r="Q13" s="37">
        <v>21.428571428571427</v>
      </c>
      <c r="R13" s="37">
        <v>20.762711864406779</v>
      </c>
      <c r="S13" s="37">
        <v>14.885496183206106</v>
      </c>
      <c r="T13" s="37">
        <v>4.5112781954887211</v>
      </c>
      <c r="U13" s="37">
        <v>26.394052044609666</v>
      </c>
      <c r="V13" s="37">
        <v>18.503937007874015</v>
      </c>
      <c r="W13" s="37">
        <v>21.739130434782609</v>
      </c>
      <c r="X13" s="37">
        <v>21.352313167259787</v>
      </c>
      <c r="Y13" s="37">
        <v>21.91235059760956</v>
      </c>
      <c r="Z13" s="37">
        <v>20.408163265306122</v>
      </c>
      <c r="AA13" s="37">
        <v>15.662650602409638</v>
      </c>
      <c r="AB13" s="37">
        <v>-2.0920502092050208</v>
      </c>
      <c r="AC13" s="37">
        <v>-4.3307086614173231</v>
      </c>
      <c r="AD13" s="37">
        <v>-7.9847908745247151</v>
      </c>
      <c r="AE13" s="37">
        <v>5.6034482758620694</v>
      </c>
      <c r="AF13" s="37">
        <v>-2.880658436213992</v>
      </c>
      <c r="AG13" s="378">
        <v>-10.583941605839415</v>
      </c>
      <c r="AH13" s="378">
        <v>-19.029850746268657</v>
      </c>
      <c r="AI13" s="378">
        <v>-25</v>
      </c>
      <c r="AJ13" s="378">
        <v>-29.347826086956523</v>
      </c>
    </row>
    <row r="14" spans="1:46" ht="15" x14ac:dyDescent="0.25">
      <c r="A14" s="10" t="s">
        <v>12</v>
      </c>
      <c r="B14" s="8">
        <v>-12.290502793296088</v>
      </c>
      <c r="C14" s="8">
        <v>16.12903225806452</v>
      </c>
      <c r="D14" s="8">
        <v>6.6666666666666643</v>
      </c>
      <c r="E14" s="8">
        <v>-1.6483516483516496</v>
      </c>
      <c r="F14" s="8">
        <v>-4.2253521126760525</v>
      </c>
      <c r="G14" s="8">
        <v>3.7</v>
      </c>
      <c r="H14" s="8">
        <v>-8.6021505376344152</v>
      </c>
      <c r="I14" s="8">
        <v>1.6949152542372881</v>
      </c>
      <c r="J14" s="8">
        <v>8.5106382978723438</v>
      </c>
      <c r="K14" s="8">
        <v>12.580645161290322</v>
      </c>
      <c r="L14" s="8">
        <v>31.884057971014489</v>
      </c>
      <c r="M14" s="8">
        <v>27.715355805243448</v>
      </c>
      <c r="N14" s="8">
        <v>37.179487179487182</v>
      </c>
      <c r="O14" s="37">
        <v>18.151815181518153</v>
      </c>
      <c r="P14" s="37">
        <v>17.791411042944784</v>
      </c>
      <c r="Q14" s="37">
        <v>2.5263157894736841</v>
      </c>
      <c r="R14" s="37">
        <v>16.593886462882097</v>
      </c>
      <c r="S14" s="37">
        <v>16.733067729083665</v>
      </c>
      <c r="T14" s="37">
        <v>14.669421487603307</v>
      </c>
      <c r="U14" s="37">
        <v>26.422764227642276</v>
      </c>
      <c r="V14" s="37">
        <v>11.405295315682281</v>
      </c>
      <c r="W14" s="37">
        <v>18.556701030927837</v>
      </c>
      <c r="X14" s="37">
        <v>11.561866125760648</v>
      </c>
      <c r="Y14" s="37">
        <v>16.594827586206897</v>
      </c>
      <c r="Z14" s="37">
        <v>20.253164556962027</v>
      </c>
      <c r="AA14" s="37">
        <v>16.893203883495147</v>
      </c>
      <c r="AB14" s="37">
        <v>15.338645418326694</v>
      </c>
      <c r="AC14" s="37">
        <v>10.039370078740157</v>
      </c>
      <c r="AD14" s="37">
        <v>7.8125</v>
      </c>
      <c r="AE14" s="37">
        <v>10.633946830265849</v>
      </c>
      <c r="AF14" s="37">
        <v>11.175337186897881</v>
      </c>
      <c r="AG14" s="378">
        <v>-12.024048096192384</v>
      </c>
      <c r="AH14" s="378">
        <v>-11.946050096339114</v>
      </c>
      <c r="AI14" s="378">
        <v>-26.043737574552683</v>
      </c>
      <c r="AJ14" s="378">
        <v>-28.740157480314959</v>
      </c>
    </row>
    <row r="15" spans="1:46" ht="15" x14ac:dyDescent="0.25">
      <c r="A15" s="10" t="s">
        <v>13</v>
      </c>
      <c r="B15" s="8">
        <v>14.673913043478262</v>
      </c>
      <c r="C15" s="8">
        <v>11.627906976744189</v>
      </c>
      <c r="D15" s="8">
        <v>-4.8780487804878057</v>
      </c>
      <c r="E15" s="8">
        <v>3.3613445378151283</v>
      </c>
      <c r="F15" s="8">
        <v>0</v>
      </c>
      <c r="G15" s="8">
        <v>-1.1000000000000001</v>
      </c>
      <c r="H15" s="8">
        <v>5.8823529411764746</v>
      </c>
      <c r="I15" s="8">
        <v>11.940298507462686</v>
      </c>
      <c r="J15" s="8">
        <v>4.4117647058823515</v>
      </c>
      <c r="K15" s="8">
        <v>27.89115646258503</v>
      </c>
      <c r="L15" s="8">
        <v>35.310734463276837</v>
      </c>
      <c r="M15" s="8">
        <v>49.261083743842363</v>
      </c>
      <c r="N15" s="8">
        <v>55.952380952380956</v>
      </c>
      <c r="O15" s="37">
        <v>36.436170212765958</v>
      </c>
      <c r="P15" s="37">
        <v>36.436170212765958</v>
      </c>
      <c r="Q15" s="37">
        <v>18.295218295218298</v>
      </c>
      <c r="R15" s="37">
        <v>18.971061093247588</v>
      </c>
      <c r="S15" s="37">
        <v>17.610062893081761</v>
      </c>
      <c r="T15" s="37">
        <v>15.625</v>
      </c>
      <c r="U15" s="37">
        <v>24.055944055944057</v>
      </c>
      <c r="V15" s="37">
        <v>15.329512893982807</v>
      </c>
      <c r="W15" s="37">
        <v>19.884726224783861</v>
      </c>
      <c r="X15" s="37">
        <v>19.452449567723342</v>
      </c>
      <c r="Y15" s="37">
        <v>26.886792452830189</v>
      </c>
      <c r="Z15" s="37">
        <v>26.470588235294116</v>
      </c>
      <c r="AA15" s="37">
        <v>18.88544891640867</v>
      </c>
      <c r="AB15" s="37">
        <v>18.429003021148038</v>
      </c>
      <c r="AC15" s="37">
        <v>12.557427258805513</v>
      </c>
      <c r="AD15" s="37">
        <v>4.7765793528505389</v>
      </c>
      <c r="AE15" s="37">
        <v>23.235294117647058</v>
      </c>
      <c r="AF15" s="37">
        <v>9.5238095238095237</v>
      </c>
      <c r="AG15" s="378">
        <v>-8.5758039816232774</v>
      </c>
      <c r="AH15" s="378">
        <v>-7.4626865671641793</v>
      </c>
      <c r="AI15" s="378">
        <v>-11.824817518248175</v>
      </c>
      <c r="AJ15" s="378">
        <v>-26.608187134502923</v>
      </c>
    </row>
    <row r="16" spans="1:46" ht="15" x14ac:dyDescent="0.25">
      <c r="A16" s="371" t="s">
        <v>14</v>
      </c>
      <c r="B16" s="8">
        <v>44.444444444444443</v>
      </c>
      <c r="C16" s="8">
        <v>36.36363636363636</v>
      </c>
      <c r="D16" s="8">
        <v>-21.052631578947366</v>
      </c>
      <c r="E16" s="8">
        <v>-15.789473684210531</v>
      </c>
      <c r="F16" s="8">
        <v>-16.666666666666664</v>
      </c>
      <c r="G16" s="8">
        <v>-30.8</v>
      </c>
      <c r="H16" s="8">
        <v>-11.111111111111107</v>
      </c>
      <c r="I16" s="8">
        <v>42.307692307692307</v>
      </c>
      <c r="J16" s="8">
        <v>40</v>
      </c>
      <c r="K16" s="8">
        <v>35.897435897435898</v>
      </c>
      <c r="L16" s="8">
        <v>48.484848484848484</v>
      </c>
      <c r="M16" s="8">
        <v>55.813953488372093</v>
      </c>
      <c r="N16" s="8">
        <v>55.555555555555557</v>
      </c>
      <c r="O16" s="37">
        <v>30.232558139534881</v>
      </c>
      <c r="P16" s="37">
        <v>-2.2727272727272729</v>
      </c>
      <c r="Q16" s="37">
        <v>-26.315789473684209</v>
      </c>
      <c r="R16" s="37">
        <v>32.758620689655174</v>
      </c>
      <c r="S16" s="37">
        <v>28.571428571428569</v>
      </c>
      <c r="T16" s="37">
        <v>46.428571428571431</v>
      </c>
      <c r="U16" s="37">
        <v>32.307692307692307</v>
      </c>
      <c r="V16" s="37">
        <v>39.568345323741006</v>
      </c>
      <c r="W16" s="37">
        <v>47.096774193548384</v>
      </c>
      <c r="X16" s="37">
        <v>34.693877551020407</v>
      </c>
      <c r="Y16" s="37">
        <v>36.054421768707485</v>
      </c>
      <c r="Z16" s="37">
        <v>33.070866141732282</v>
      </c>
      <c r="AA16" s="37">
        <v>28.688524590163933</v>
      </c>
      <c r="AB16" s="37">
        <v>32.283464566929133</v>
      </c>
      <c r="AC16" s="37">
        <v>21.951219512195124</v>
      </c>
      <c r="AD16" s="37">
        <v>8.1481481481481488</v>
      </c>
      <c r="AE16" s="37">
        <v>45.086705202312139</v>
      </c>
      <c r="AF16" s="37">
        <v>9.3023255813953494</v>
      </c>
      <c r="AG16" s="378">
        <v>-17.164179104477611</v>
      </c>
      <c r="AH16" s="378">
        <v>-12.949640287769784</v>
      </c>
      <c r="AI16" s="378">
        <v>-5.2631578947368425</v>
      </c>
      <c r="AJ16" s="378">
        <v>-8.3333333333333339</v>
      </c>
    </row>
    <row r="17" spans="1:46" ht="15" x14ac:dyDescent="0.25">
      <c r="A17" s="371" t="s">
        <v>15</v>
      </c>
      <c r="B17" s="8">
        <v>8.5365853658536572</v>
      </c>
      <c r="C17" s="8">
        <v>16.326530612244898</v>
      </c>
      <c r="D17" s="8">
        <v>12.280701754385969</v>
      </c>
      <c r="E17" s="8">
        <v>0</v>
      </c>
      <c r="F17" s="8">
        <v>-1.3513513513513473</v>
      </c>
      <c r="G17" s="8">
        <v>-6.3</v>
      </c>
      <c r="H17" s="8">
        <v>17.045454545454547</v>
      </c>
      <c r="I17" s="8">
        <v>11.39240506329114</v>
      </c>
      <c r="J17" s="8">
        <v>10.909090909090914</v>
      </c>
      <c r="K17" s="8">
        <v>13</v>
      </c>
      <c r="L17" s="8">
        <v>30.147058823529409</v>
      </c>
      <c r="M17" s="8">
        <v>25.581395348837212</v>
      </c>
      <c r="N17" s="8">
        <v>27.200000000000003</v>
      </c>
      <c r="O17" s="37">
        <v>23.770491803278688</v>
      </c>
      <c r="P17" s="37">
        <v>28.099173553719009</v>
      </c>
      <c r="Q17" s="37">
        <v>5.0561797752808983</v>
      </c>
      <c r="R17" s="37">
        <v>6.8783068783068781</v>
      </c>
      <c r="S17" s="37">
        <v>9.8901098901098905</v>
      </c>
      <c r="T17" s="37">
        <v>30.088495575221241</v>
      </c>
      <c r="U17" s="37">
        <v>18.652849740932641</v>
      </c>
      <c r="V17" s="37">
        <v>2.0725388601036272</v>
      </c>
      <c r="W17" s="37">
        <v>13.636363636363635</v>
      </c>
      <c r="X17" s="37">
        <v>11.229946524064172</v>
      </c>
      <c r="Y17" s="37">
        <v>26.666666666666668</v>
      </c>
      <c r="Z17" s="37">
        <v>5.2325581395348841</v>
      </c>
      <c r="AA17" s="37">
        <v>5.8510638297872344</v>
      </c>
      <c r="AB17" s="37">
        <v>0.5617977528089888</v>
      </c>
      <c r="AC17" s="37">
        <v>-1.6574585635359116</v>
      </c>
      <c r="AD17" s="37">
        <v>-2.1390374331550803</v>
      </c>
      <c r="AE17" s="37">
        <v>8.4848484848484844</v>
      </c>
      <c r="AF17" s="37">
        <v>7.7777777777777777</v>
      </c>
      <c r="AG17" s="378">
        <v>-23.913043478260871</v>
      </c>
      <c r="AH17" s="378">
        <v>-18.232044198895029</v>
      </c>
      <c r="AI17" s="378">
        <v>-18.848167539267017</v>
      </c>
      <c r="AJ17" s="378">
        <v>-29.72972972972973</v>
      </c>
    </row>
    <row r="18" spans="1:46" ht="15" x14ac:dyDescent="0.25">
      <c r="A18" s="371" t="s">
        <v>16</v>
      </c>
      <c r="B18" s="8">
        <v>33.962264150943398</v>
      </c>
      <c r="C18" s="8">
        <v>-16.12903225806452</v>
      </c>
      <c r="D18" s="8">
        <v>34.375</v>
      </c>
      <c r="E18" s="8">
        <v>18.18181818181818</v>
      </c>
      <c r="F18" s="8">
        <v>-25</v>
      </c>
      <c r="G18" s="8">
        <v>-3.1</v>
      </c>
      <c r="H18" s="8">
        <v>-4.5454545454545432</v>
      </c>
      <c r="I18" s="8">
        <v>8</v>
      </c>
      <c r="J18" s="8">
        <v>25</v>
      </c>
      <c r="K18" s="8">
        <v>32</v>
      </c>
      <c r="L18" s="8">
        <v>28.571428571428569</v>
      </c>
      <c r="M18" s="8">
        <v>18.181818181818183</v>
      </c>
      <c r="N18" s="8">
        <v>30.555555555555557</v>
      </c>
      <c r="O18" s="37">
        <v>41.666666666666671</v>
      </c>
      <c r="P18" s="37">
        <v>5.5555555555555554</v>
      </c>
      <c r="Q18" s="37">
        <v>-1.8867924528301887</v>
      </c>
      <c r="R18" s="37">
        <v>14.184397163120568</v>
      </c>
      <c r="S18" s="37">
        <v>17.964071856287426</v>
      </c>
      <c r="T18" s="37">
        <v>8.8397790055248606</v>
      </c>
      <c r="U18" s="37">
        <v>23.737373737373737</v>
      </c>
      <c r="V18" s="37">
        <v>4.3478260869565215</v>
      </c>
      <c r="W18" s="37">
        <v>11.560693641618498</v>
      </c>
      <c r="X18" s="37">
        <v>26.035502958579883</v>
      </c>
      <c r="Y18" s="37">
        <v>20.945945945945947</v>
      </c>
      <c r="Z18" s="37">
        <v>31.446540880503143</v>
      </c>
      <c r="AA18" s="37">
        <v>20.129870129870131</v>
      </c>
      <c r="AB18" s="37">
        <v>25.925925925925927</v>
      </c>
      <c r="AC18" s="37">
        <v>7.2847682119205297</v>
      </c>
      <c r="AD18" s="37">
        <v>-2.7210884353741496</v>
      </c>
      <c r="AE18" s="37">
        <v>24.324324324324323</v>
      </c>
      <c r="AF18" s="37">
        <v>11.764705882352942</v>
      </c>
      <c r="AG18" s="378">
        <v>1.2738853503184713</v>
      </c>
      <c r="AH18" s="378">
        <v>-4.9689440993788816</v>
      </c>
      <c r="AI18" s="378">
        <v>-9.2024539877300615</v>
      </c>
      <c r="AJ18" s="378">
        <v>-33.561643835616437</v>
      </c>
    </row>
    <row r="19" spans="1:46" ht="15" x14ac:dyDescent="0.25">
      <c r="A19" s="371" t="s">
        <v>17</v>
      </c>
      <c r="B19" s="8">
        <v>78.571428571428569</v>
      </c>
      <c r="C19" s="8">
        <v>-24.137931034482758</v>
      </c>
      <c r="D19" s="8">
        <v>25.423728813559325</v>
      </c>
      <c r="E19" s="8">
        <v>11.111111111111114</v>
      </c>
      <c r="F19" s="8">
        <v>4.1666666666666679</v>
      </c>
      <c r="G19" s="8">
        <v>-9.1</v>
      </c>
      <c r="H19" s="8">
        <v>-12.903225806451616</v>
      </c>
      <c r="I19" s="8">
        <v>4.3478260869565215</v>
      </c>
      <c r="J19" s="8">
        <v>17.391304347826086</v>
      </c>
      <c r="K19" s="8">
        <v>12</v>
      </c>
      <c r="L19" s="8">
        <v>25</v>
      </c>
      <c r="M19" s="8">
        <v>15.789473684210526</v>
      </c>
      <c r="N19" s="8">
        <v>12.5</v>
      </c>
      <c r="O19" s="47">
        <v>3.8461538461538463</v>
      </c>
      <c r="P19" s="47">
        <v>-7.1428571428571423</v>
      </c>
      <c r="Q19" s="47">
        <v>27.27272727272727</v>
      </c>
      <c r="R19" s="47">
        <v>26.704545454545453</v>
      </c>
      <c r="S19" s="47">
        <v>17.857142857142858</v>
      </c>
      <c r="T19" s="47">
        <v>8.9473684210526319</v>
      </c>
      <c r="U19" s="47">
        <v>24.226804123711339</v>
      </c>
      <c r="V19" s="47">
        <v>21.978021978021978</v>
      </c>
      <c r="W19" s="47">
        <v>10.714285714285714</v>
      </c>
      <c r="X19" s="47">
        <v>9.9476439790575917</v>
      </c>
      <c r="Y19" s="47">
        <v>24.22360248447205</v>
      </c>
      <c r="Z19" s="47">
        <v>37.234042553191486</v>
      </c>
      <c r="AA19" s="47">
        <v>24.725274725274726</v>
      </c>
      <c r="AB19" s="47">
        <v>19.487179487179485</v>
      </c>
      <c r="AC19" s="47">
        <v>23.737373737373737</v>
      </c>
      <c r="AD19" s="47">
        <v>15.555555555555555</v>
      </c>
      <c r="AE19" s="47">
        <v>15.463917525773196</v>
      </c>
      <c r="AF19" s="47">
        <v>9.5238095238095237</v>
      </c>
      <c r="AG19" s="232">
        <v>5.0561797752808992</v>
      </c>
      <c r="AH19" s="232">
        <v>4.7619047619047619</v>
      </c>
      <c r="AI19" s="232">
        <v>-11.616161616161616</v>
      </c>
      <c r="AJ19" s="232">
        <v>-30.316742081447963</v>
      </c>
    </row>
    <row r="20" spans="1:46" s="42" customFormat="1" x14ac:dyDescent="0.2">
      <c r="A20" s="34" t="s">
        <v>18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5"/>
      <c r="P20" s="5"/>
      <c r="Q20" s="5"/>
      <c r="R20" s="5"/>
      <c r="S20" s="5"/>
      <c r="T20" s="5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144"/>
      <c r="AH20" s="144"/>
      <c r="AI20" s="144"/>
      <c r="AJ20" s="144"/>
      <c r="AL20" s="135"/>
      <c r="AM20" s="135"/>
      <c r="AN20" s="135"/>
      <c r="AO20" s="135"/>
      <c r="AP20" s="135"/>
      <c r="AQ20" s="135"/>
      <c r="AR20" s="135"/>
      <c r="AS20" s="135"/>
      <c r="AT20" s="135"/>
    </row>
    <row r="21" spans="1:46" ht="14.25" customHeight="1" x14ac:dyDescent="0.25">
      <c r="A21" s="9" t="s">
        <v>10</v>
      </c>
      <c r="B21" s="8">
        <v>68.067226890756302</v>
      </c>
      <c r="C21" s="8">
        <v>58.805970149253739</v>
      </c>
      <c r="D21" s="8">
        <v>37.634408602150543</v>
      </c>
      <c r="E21" s="8">
        <v>42.40837696335079</v>
      </c>
      <c r="F21" s="8">
        <v>45.098039215686271</v>
      </c>
      <c r="G21" s="8">
        <v>45.1</v>
      </c>
      <c r="H21" s="8">
        <v>50.362318840579711</v>
      </c>
      <c r="I21" s="8">
        <v>48.473282442748086</v>
      </c>
      <c r="J21" s="8">
        <v>57.613168724279831</v>
      </c>
      <c r="K21" s="8">
        <v>53.823529411764703</v>
      </c>
      <c r="L21" s="12">
        <v>54.601226993865026</v>
      </c>
      <c r="M21" s="8">
        <v>53.298153034300789</v>
      </c>
      <c r="N21" s="8">
        <v>62.068965517241381</v>
      </c>
      <c r="O21" s="37">
        <v>55.081967213114758</v>
      </c>
      <c r="P21" s="37">
        <v>54.711246200607903</v>
      </c>
      <c r="Q21" s="37">
        <v>49.340369393139845</v>
      </c>
      <c r="R21" s="37">
        <v>53.075170842824605</v>
      </c>
      <c r="S21" s="37">
        <v>47.095435684647299</v>
      </c>
      <c r="T21" s="37">
        <v>49.895178197064986</v>
      </c>
      <c r="U21" s="37">
        <v>58.029978586723772</v>
      </c>
      <c r="V21" s="37">
        <v>44.234800838574422</v>
      </c>
      <c r="W21" s="37">
        <v>54.315789473684205</v>
      </c>
      <c r="X21" s="37">
        <v>49.260042283298098</v>
      </c>
      <c r="Y21" s="37">
        <v>50.519750519750517</v>
      </c>
      <c r="Z21" s="37">
        <v>53.362255965292839</v>
      </c>
      <c r="AA21" s="37">
        <v>53.056768558951966</v>
      </c>
      <c r="AB21" s="37">
        <v>57.64192139737991</v>
      </c>
      <c r="AC21" s="37">
        <v>41.72043010752688</v>
      </c>
      <c r="AD21" s="37">
        <v>51.612903225806448</v>
      </c>
      <c r="AE21" s="37">
        <v>54.923413566739605</v>
      </c>
      <c r="AF21" s="37">
        <v>50.967741935483872</v>
      </c>
      <c r="AG21" s="378">
        <v>44.843049327354258</v>
      </c>
      <c r="AH21" s="378">
        <v>38.016528925619838</v>
      </c>
      <c r="AI21" s="378">
        <v>16.973415132924334</v>
      </c>
      <c r="AJ21" s="378">
        <v>26.906779661016948</v>
      </c>
    </row>
    <row r="22" spans="1:46" ht="15" x14ac:dyDescent="0.25">
      <c r="A22" s="10" t="s">
        <v>11</v>
      </c>
      <c r="B22" s="8">
        <v>63.636363636363626</v>
      </c>
      <c r="C22" s="8">
        <v>79.452054794520549</v>
      </c>
      <c r="D22" s="8">
        <v>65.625</v>
      </c>
      <c r="E22" s="8">
        <v>65.789473684210535</v>
      </c>
      <c r="F22" s="8">
        <v>56.521739130434781</v>
      </c>
      <c r="G22" s="8">
        <v>31.3</v>
      </c>
      <c r="H22" s="8">
        <v>53.333333333333336</v>
      </c>
      <c r="I22" s="8">
        <v>39.024390243902438</v>
      </c>
      <c r="J22" s="8">
        <v>45.098039215686278</v>
      </c>
      <c r="K22" s="8">
        <v>73.134328358208961</v>
      </c>
      <c r="L22" s="12">
        <v>41.509433962264154</v>
      </c>
      <c r="M22" s="8">
        <v>67.692307692307693</v>
      </c>
      <c r="N22" s="8">
        <v>69.696969696969703</v>
      </c>
      <c r="O22" s="37">
        <v>62.857142857142854</v>
      </c>
      <c r="P22" s="37">
        <v>46.478873239436616</v>
      </c>
      <c r="Q22" s="37">
        <v>56.12244897959183</v>
      </c>
      <c r="R22" s="37">
        <v>58.898305084745758</v>
      </c>
      <c r="S22" s="37">
        <v>44.656488549618324</v>
      </c>
      <c r="T22" s="37">
        <v>46.992481203007522</v>
      </c>
      <c r="U22" s="37">
        <v>59.85130111524164</v>
      </c>
      <c r="V22" s="37">
        <v>44.881889763779526</v>
      </c>
      <c r="W22" s="37">
        <v>50.362318840579711</v>
      </c>
      <c r="X22" s="37">
        <v>58.007117437722421</v>
      </c>
      <c r="Y22" s="37">
        <v>52.191235059760956</v>
      </c>
      <c r="Z22" s="37">
        <v>52.653061224489797</v>
      </c>
      <c r="AA22" s="37">
        <v>55.823293172690761</v>
      </c>
      <c r="AB22" s="37">
        <v>46.861924686192467</v>
      </c>
      <c r="AC22" s="37">
        <v>31.889763779527559</v>
      </c>
      <c r="AD22" s="37">
        <v>50.190114068441062</v>
      </c>
      <c r="AE22" s="37">
        <v>53.648068669527895</v>
      </c>
      <c r="AF22" s="37">
        <v>43.209876543209873</v>
      </c>
      <c r="AG22" s="378">
        <v>48.175182481751825</v>
      </c>
      <c r="AH22" s="378">
        <v>42.164179104477611</v>
      </c>
      <c r="AI22" s="378">
        <v>39.0625</v>
      </c>
      <c r="AJ22" s="378">
        <v>28.260869565217391</v>
      </c>
    </row>
    <row r="23" spans="1:46" ht="15" x14ac:dyDescent="0.25">
      <c r="A23" s="10" t="s">
        <v>12</v>
      </c>
      <c r="B23" s="8">
        <v>77.222222222222229</v>
      </c>
      <c r="C23" s="8">
        <v>57.837837837837839</v>
      </c>
      <c r="D23" s="8">
        <v>40.555555555555557</v>
      </c>
      <c r="E23" s="8">
        <v>48.901098901098905</v>
      </c>
      <c r="F23" s="8">
        <v>50.70422535211268</v>
      </c>
      <c r="G23" s="8">
        <v>46.3</v>
      </c>
      <c r="H23" s="8">
        <v>34.946236559139777</v>
      </c>
      <c r="I23" s="8">
        <v>34.463276836158194</v>
      </c>
      <c r="J23" s="8">
        <v>56.028368794326241</v>
      </c>
      <c r="K23" s="8">
        <v>47.096774193548384</v>
      </c>
      <c r="L23" s="12">
        <v>61.594202898550719</v>
      </c>
      <c r="M23" s="8">
        <v>64.794007490636702</v>
      </c>
      <c r="N23" s="8">
        <v>54.807692307692314</v>
      </c>
      <c r="O23" s="37">
        <v>60.396039603960396</v>
      </c>
      <c r="P23" s="37">
        <v>51.226993865030678</v>
      </c>
      <c r="Q23" s="37">
        <v>53.473684210526315</v>
      </c>
      <c r="R23" s="37">
        <v>56.331877729257641</v>
      </c>
      <c r="S23" s="37">
        <v>52.191235059760956</v>
      </c>
      <c r="T23" s="37">
        <v>54.338842975206617</v>
      </c>
      <c r="U23" s="37">
        <v>59.552845528455286</v>
      </c>
      <c r="V23" s="37">
        <v>44.39918533604888</v>
      </c>
      <c r="W23" s="37">
        <v>53.195876288659797</v>
      </c>
      <c r="X23" s="37">
        <v>52.332657200811362</v>
      </c>
      <c r="Y23" s="37">
        <v>52.370689655172413</v>
      </c>
      <c r="Z23" s="37">
        <v>53.813559322033896</v>
      </c>
      <c r="AA23" s="37">
        <v>51.844660194174757</v>
      </c>
      <c r="AB23" s="37">
        <v>51.4</v>
      </c>
      <c r="AC23" s="37">
        <v>51.479289940828401</v>
      </c>
      <c r="AD23" s="37">
        <v>56.640625</v>
      </c>
      <c r="AE23" s="37">
        <v>47.443762781186095</v>
      </c>
      <c r="AF23" s="37">
        <v>56.647398843930638</v>
      </c>
      <c r="AG23" s="378">
        <v>47.991967871485947</v>
      </c>
      <c r="AH23" s="378">
        <v>44.894026974951828</v>
      </c>
      <c r="AI23" s="378">
        <v>41.550695825049701</v>
      </c>
      <c r="AJ23" s="378">
        <v>31.889763779527559</v>
      </c>
    </row>
    <row r="24" spans="1:46" ht="15" x14ac:dyDescent="0.25">
      <c r="A24" s="10" t="s">
        <v>13</v>
      </c>
      <c r="B24" s="8">
        <v>54.74254742547425</v>
      </c>
      <c r="C24" s="8">
        <v>50</v>
      </c>
      <c r="D24" s="8">
        <v>31.707317073170728</v>
      </c>
      <c r="E24" s="8">
        <v>33.898305084745758</v>
      </c>
      <c r="F24" s="8">
        <v>37.190082644628099</v>
      </c>
      <c r="G24" s="8">
        <v>55.6</v>
      </c>
      <c r="H24" s="8">
        <v>39.869281045751634</v>
      </c>
      <c r="I24" s="8">
        <v>35.820895522388057</v>
      </c>
      <c r="J24" s="8">
        <v>47.058823529411768</v>
      </c>
      <c r="K24" s="8">
        <v>44.897959183673471</v>
      </c>
      <c r="L24" s="12">
        <v>44.350282485875709</v>
      </c>
      <c r="M24" s="8">
        <v>58.374384236453203</v>
      </c>
      <c r="N24" s="8">
        <v>51.666666666666671</v>
      </c>
      <c r="O24" s="37">
        <v>44.414893617021278</v>
      </c>
      <c r="P24" s="37">
        <v>54.787234042553187</v>
      </c>
      <c r="Q24" s="37">
        <v>52.390852390852395</v>
      </c>
      <c r="R24" s="37">
        <v>57.234726688102896</v>
      </c>
      <c r="S24" s="37">
        <v>52.987421383647806</v>
      </c>
      <c r="T24" s="37">
        <v>57.6171875</v>
      </c>
      <c r="U24" s="37">
        <v>56.36363636363636</v>
      </c>
      <c r="V24" s="37">
        <v>45.636623748211733</v>
      </c>
      <c r="W24" s="37">
        <v>57.492795389048993</v>
      </c>
      <c r="X24" s="37">
        <v>55.475504322766568</v>
      </c>
      <c r="Y24" s="37">
        <v>54.716981132075475</v>
      </c>
      <c r="Z24" s="37">
        <v>58.823529411764703</v>
      </c>
      <c r="AA24" s="37">
        <v>54.489164086687303</v>
      </c>
      <c r="AB24" s="37">
        <v>61.48036253776435</v>
      </c>
      <c r="AC24" s="37">
        <v>51.454823889739664</v>
      </c>
      <c r="AD24" s="37">
        <v>59.630200308166408</v>
      </c>
      <c r="AE24" s="37">
        <v>60.176991150442475</v>
      </c>
      <c r="AF24" s="37">
        <v>54.53149001536098</v>
      </c>
      <c r="AG24" s="378">
        <v>54.992319508448539</v>
      </c>
      <c r="AH24" s="378">
        <v>49.552238805970148</v>
      </c>
      <c r="AI24" s="378">
        <v>41.897810218978101</v>
      </c>
      <c r="AJ24" s="378">
        <v>34.941520467836256</v>
      </c>
    </row>
    <row r="25" spans="1:46" ht="15" x14ac:dyDescent="0.25">
      <c r="A25" s="371" t="s">
        <v>14</v>
      </c>
      <c r="B25" s="8">
        <v>55.555555555555557</v>
      </c>
      <c r="C25" s="8">
        <v>72.72727272727272</v>
      </c>
      <c r="D25" s="8">
        <v>36.84210526315789</v>
      </c>
      <c r="E25" s="8">
        <v>26.315789473684212</v>
      </c>
      <c r="F25" s="8">
        <v>50</v>
      </c>
      <c r="G25" s="8">
        <v>23.1</v>
      </c>
      <c r="H25" s="8">
        <v>27.777777777777779</v>
      </c>
      <c r="I25" s="8">
        <v>73.076923076923066</v>
      </c>
      <c r="J25" s="8">
        <v>53.333333333333321</v>
      </c>
      <c r="K25" s="8">
        <v>71.794871794871796</v>
      </c>
      <c r="L25" s="12">
        <v>66.666666666666657</v>
      </c>
      <c r="M25" s="8">
        <v>62.790697674418603</v>
      </c>
      <c r="N25" s="8">
        <v>91.666666666666657</v>
      </c>
      <c r="O25" s="37">
        <v>79.069767441860463</v>
      </c>
      <c r="P25" s="37">
        <v>54.54545454545454</v>
      </c>
      <c r="Q25" s="37">
        <v>52.631578947368418</v>
      </c>
      <c r="R25" s="37">
        <v>82.758620689655174</v>
      </c>
      <c r="S25" s="37">
        <v>62.184873949579831</v>
      </c>
      <c r="T25" s="37">
        <v>78.571428571428569</v>
      </c>
      <c r="U25" s="37">
        <v>57.692307692307686</v>
      </c>
      <c r="V25" s="37">
        <v>63.309352517985609</v>
      </c>
      <c r="W25" s="37">
        <v>70.322580645161295</v>
      </c>
      <c r="X25" s="37">
        <v>63.945578231292515</v>
      </c>
      <c r="Y25" s="37">
        <v>58.503401360544217</v>
      </c>
      <c r="Z25" s="37">
        <v>68.503937007874015</v>
      </c>
      <c r="AA25" s="37">
        <v>64.754098360655732</v>
      </c>
      <c r="AB25" s="37">
        <v>62.99212598425197</v>
      </c>
      <c r="AC25" s="37">
        <v>65.853658536585371</v>
      </c>
      <c r="AD25" s="37">
        <v>65.925925925925924</v>
      </c>
      <c r="AE25" s="37">
        <v>54.913294797687861</v>
      </c>
      <c r="AF25" s="37">
        <v>60.465116279069768</v>
      </c>
      <c r="AG25" s="378">
        <v>55.223880597014926</v>
      </c>
      <c r="AH25" s="378">
        <v>51.079136690647481</v>
      </c>
      <c r="AI25" s="378">
        <v>52.631578947368418</v>
      </c>
      <c r="AJ25" s="378">
        <v>43.18181818181818</v>
      </c>
    </row>
    <row r="26" spans="1:46" ht="15" x14ac:dyDescent="0.25">
      <c r="A26" s="371" t="s">
        <v>15</v>
      </c>
      <c r="B26" s="8">
        <v>71.951219512195124</v>
      </c>
      <c r="C26" s="8">
        <v>62.62626262626263</v>
      </c>
      <c r="D26" s="8">
        <v>47.368421052631575</v>
      </c>
      <c r="E26" s="8">
        <v>58.333333333333336</v>
      </c>
      <c r="F26" s="8">
        <v>57.534246575342472</v>
      </c>
      <c r="G26" s="8">
        <v>63.5</v>
      </c>
      <c r="H26" s="8">
        <v>68.181818181818187</v>
      </c>
      <c r="I26" s="8">
        <v>59.493670886075947</v>
      </c>
      <c r="J26" s="8">
        <v>61.81818181818182</v>
      </c>
      <c r="K26" s="8">
        <v>56.999999999999993</v>
      </c>
      <c r="L26" s="12">
        <v>66.17647058823529</v>
      </c>
      <c r="M26" s="8">
        <v>68.992248062015506</v>
      </c>
      <c r="N26" s="8">
        <v>69.599999999999994</v>
      </c>
      <c r="O26" s="37">
        <v>59.016393442622949</v>
      </c>
      <c r="P26" s="37">
        <v>62.809917355371901</v>
      </c>
      <c r="Q26" s="37">
        <v>56.17977528089888</v>
      </c>
      <c r="R26" s="37">
        <v>48.677248677248677</v>
      </c>
      <c r="S26" s="37">
        <v>47.252747252747248</v>
      </c>
      <c r="T26" s="37">
        <v>63.716814159292035</v>
      </c>
      <c r="U26" s="37">
        <v>48.704663212435236</v>
      </c>
      <c r="V26" s="37">
        <v>38.860103626943001</v>
      </c>
      <c r="W26" s="37">
        <v>54.040404040404042</v>
      </c>
      <c r="X26" s="37">
        <v>58.288770053475936</v>
      </c>
      <c r="Y26" s="37">
        <v>58.333333333333336</v>
      </c>
      <c r="Z26" s="37">
        <v>45.930232558139537</v>
      </c>
      <c r="AA26" s="37">
        <v>50.531914893617021</v>
      </c>
      <c r="AB26" s="37">
        <v>58.426966292134829</v>
      </c>
      <c r="AC26" s="37">
        <v>47.513812154696133</v>
      </c>
      <c r="AD26" s="37">
        <v>60.962566844919785</v>
      </c>
      <c r="AE26" s="37">
        <v>61.585365853658537</v>
      </c>
      <c r="AF26" s="37">
        <v>47.222222222222221</v>
      </c>
      <c r="AG26" s="378">
        <v>54.347826086956523</v>
      </c>
      <c r="AH26" s="378">
        <v>39.226519337016576</v>
      </c>
      <c r="AI26" s="378">
        <v>32.984293193717278</v>
      </c>
      <c r="AJ26" s="378">
        <v>37.837837837837839</v>
      </c>
    </row>
    <row r="27" spans="1:46" ht="15" x14ac:dyDescent="0.25">
      <c r="A27" s="371" t="s">
        <v>16</v>
      </c>
      <c r="B27" s="8">
        <v>88.679245283018872</v>
      </c>
      <c r="C27" s="8">
        <v>51.612903225806448</v>
      </c>
      <c r="D27" s="8">
        <v>59.375</v>
      </c>
      <c r="E27" s="8">
        <v>39.393939393939391</v>
      </c>
      <c r="F27" s="8">
        <v>25</v>
      </c>
      <c r="G27" s="8">
        <v>50</v>
      </c>
      <c r="H27" s="8">
        <v>50</v>
      </c>
      <c r="I27" s="8">
        <v>56.000000000000007</v>
      </c>
      <c r="J27" s="8">
        <v>57.142857142857146</v>
      </c>
      <c r="K27" s="8">
        <v>61.224489795918366</v>
      </c>
      <c r="L27" s="12">
        <v>53.571428571428569</v>
      </c>
      <c r="M27" s="8">
        <v>60.606060606060609</v>
      </c>
      <c r="N27" s="8">
        <v>72.222222222222214</v>
      </c>
      <c r="O27" s="37">
        <v>77.777777777777786</v>
      </c>
      <c r="P27" s="37">
        <v>61.111111111111114</v>
      </c>
      <c r="Q27" s="37">
        <v>41.509433962264154</v>
      </c>
      <c r="R27" s="37">
        <v>49.645390070921984</v>
      </c>
      <c r="S27" s="37">
        <v>55.08982035928144</v>
      </c>
      <c r="T27" s="37">
        <v>48.618784530386741</v>
      </c>
      <c r="U27" s="37">
        <v>61.111111111111114</v>
      </c>
      <c r="V27" s="37">
        <v>34.782608695652172</v>
      </c>
      <c r="W27" s="37">
        <v>55.49132947976878</v>
      </c>
      <c r="X27" s="37">
        <v>61.53846153846154</v>
      </c>
      <c r="Y27" s="37">
        <v>52.702702702702702</v>
      </c>
      <c r="Z27" s="37">
        <v>58.490566037735846</v>
      </c>
      <c r="AA27" s="37">
        <v>55.844155844155843</v>
      </c>
      <c r="AB27" s="37">
        <v>67.283950617283949</v>
      </c>
      <c r="AC27" s="37">
        <v>39.735099337748345</v>
      </c>
      <c r="AD27" s="37">
        <v>48.979591836734691</v>
      </c>
      <c r="AE27" s="37">
        <v>66.21621621621621</v>
      </c>
      <c r="AF27" s="37">
        <v>54.248366013071895</v>
      </c>
      <c r="AG27" s="378">
        <v>50</v>
      </c>
      <c r="AH27" s="378">
        <v>57.763975155279503</v>
      </c>
      <c r="AI27" s="378">
        <v>37.423312883435585</v>
      </c>
      <c r="AJ27" s="378">
        <v>28.767123287671232</v>
      </c>
    </row>
    <row r="28" spans="1:46" ht="15" x14ac:dyDescent="0.25">
      <c r="A28" s="371" t="s">
        <v>17</v>
      </c>
      <c r="B28" s="8">
        <v>93.333333333333329</v>
      </c>
      <c r="C28" s="8">
        <v>55.172413793103445</v>
      </c>
      <c r="D28" s="8">
        <v>29.310344827586206</v>
      </c>
      <c r="E28" s="8">
        <v>51.388888888888886</v>
      </c>
      <c r="F28" s="8">
        <v>37.5</v>
      </c>
      <c r="G28" s="8">
        <v>45.5</v>
      </c>
      <c r="H28" s="8">
        <v>58.064516129032256</v>
      </c>
      <c r="I28" s="8">
        <v>56.521739130434781</v>
      </c>
      <c r="J28" s="8">
        <v>60.869565217391298</v>
      </c>
      <c r="K28" s="8">
        <v>52</v>
      </c>
      <c r="L28" s="13">
        <v>68.75</v>
      </c>
      <c r="M28" s="8">
        <v>52.631578947368418</v>
      </c>
      <c r="N28" s="8">
        <v>81.25</v>
      </c>
      <c r="O28" s="47">
        <v>57.692307692307686</v>
      </c>
      <c r="P28" s="47">
        <v>28.571428571428569</v>
      </c>
      <c r="Q28" s="47">
        <v>50</v>
      </c>
      <c r="R28" s="47">
        <v>55.68181818181818</v>
      </c>
      <c r="S28" s="47">
        <v>50.595238095238095</v>
      </c>
      <c r="T28" s="47">
        <v>59.473684210526315</v>
      </c>
      <c r="U28" s="47">
        <v>58.247422680412377</v>
      </c>
      <c r="V28" s="47">
        <v>50.27322404371585</v>
      </c>
      <c r="W28" s="47">
        <v>51.785714285714292</v>
      </c>
      <c r="X28" s="47">
        <v>40.837696335078533</v>
      </c>
      <c r="Y28" s="47">
        <v>49.068322981366457</v>
      </c>
      <c r="Z28" s="47">
        <v>64.361702127659569</v>
      </c>
      <c r="AA28" s="47">
        <v>50.549450549450547</v>
      </c>
      <c r="AB28" s="47">
        <v>58.46153846153846</v>
      </c>
      <c r="AC28" s="47">
        <v>55.050505050505052</v>
      </c>
      <c r="AD28" s="47">
        <v>62.222222222222221</v>
      </c>
      <c r="AE28" s="47">
        <v>59.067357512953365</v>
      </c>
      <c r="AF28" s="47">
        <v>57.671957671957671</v>
      </c>
      <c r="AG28" s="232">
        <v>59.887005649717516</v>
      </c>
      <c r="AH28" s="232">
        <v>51.322751322751323</v>
      </c>
      <c r="AI28" s="232">
        <v>46.969696969696969</v>
      </c>
      <c r="AJ28" s="232">
        <v>31.674208144796381</v>
      </c>
    </row>
    <row r="29" spans="1:46" s="42" customFormat="1" x14ac:dyDescent="0.2">
      <c r="A29" s="34" t="s">
        <v>19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5"/>
      <c r="P29" s="5"/>
      <c r="Q29" s="5"/>
      <c r="R29" s="5"/>
      <c r="S29" s="5"/>
      <c r="T29" s="5"/>
      <c r="U29" s="67"/>
      <c r="V29" s="67"/>
      <c r="W29" s="326"/>
      <c r="X29" s="67"/>
      <c r="Y29" s="67"/>
      <c r="Z29" s="67"/>
      <c r="AA29" s="67"/>
      <c r="AB29" s="67"/>
      <c r="AC29" s="67"/>
      <c r="AD29" s="67"/>
      <c r="AE29" s="67"/>
      <c r="AF29" s="67"/>
      <c r="AL29" s="135"/>
      <c r="AM29" s="135"/>
      <c r="AN29" s="135"/>
      <c r="AO29" s="135"/>
      <c r="AP29" s="135"/>
      <c r="AQ29" s="135"/>
      <c r="AR29" s="135"/>
      <c r="AS29" s="135"/>
      <c r="AT29" s="135"/>
    </row>
    <row r="30" spans="1:46" ht="14.25" customHeight="1" x14ac:dyDescent="0.25">
      <c r="A30" s="9" t="s">
        <v>10</v>
      </c>
      <c r="B30" s="8">
        <v>21.338912133891213</v>
      </c>
      <c r="C30" s="8">
        <v>12.759643916913948</v>
      </c>
      <c r="D30" s="8">
        <v>-2.6737967914438521</v>
      </c>
      <c r="E30" s="8">
        <v>4.1450777202072544</v>
      </c>
      <c r="F30" s="8">
        <v>1.470588235294116</v>
      </c>
      <c r="G30" s="8">
        <v>-4</v>
      </c>
      <c r="H30" s="8">
        <v>-10.18181818181818</v>
      </c>
      <c r="I30" s="8">
        <v>4.1984732824427482</v>
      </c>
      <c r="J30" s="8">
        <v>6.9958847736625529</v>
      </c>
      <c r="K30" s="8">
        <v>11.76470588235294</v>
      </c>
      <c r="L30" s="8">
        <v>14.417177914110429</v>
      </c>
      <c r="M30" s="8">
        <v>24.538258575197887</v>
      </c>
      <c r="N30" s="8">
        <v>22.063037249283667</v>
      </c>
      <c r="O30" s="37">
        <v>-9.5081967213114744</v>
      </c>
      <c r="P30" s="37">
        <v>12.462006079027356</v>
      </c>
      <c r="Q30" s="37">
        <v>14.775725593667547</v>
      </c>
      <c r="R30" s="37">
        <v>12.984054669703873</v>
      </c>
      <c r="S30" s="37">
        <v>7.2614107883817436</v>
      </c>
      <c r="T30" s="37">
        <v>7.9831932773109235</v>
      </c>
      <c r="U30" s="37">
        <v>15.417558886509635</v>
      </c>
      <c r="V30" s="37">
        <v>10.272536687631026</v>
      </c>
      <c r="W30" s="37">
        <v>17.473684210526315</v>
      </c>
      <c r="X30" s="37">
        <v>17.547568710359407</v>
      </c>
      <c r="Y30" s="37">
        <v>19.334719334719335</v>
      </c>
      <c r="Z30" s="37">
        <v>20.824295010845987</v>
      </c>
      <c r="AA30" s="37">
        <v>12.008733624454148</v>
      </c>
      <c r="AB30" s="37">
        <v>17.467248908296945</v>
      </c>
      <c r="AC30" s="37">
        <v>6.4516129032258061</v>
      </c>
      <c r="AD30" s="37">
        <v>0.21505376344086022</v>
      </c>
      <c r="AE30" s="37">
        <v>8.0962800875273526</v>
      </c>
      <c r="AF30" s="37">
        <v>3.4408602150537635</v>
      </c>
      <c r="AG30" s="378">
        <v>1.1210762331838564</v>
      </c>
      <c r="AH30" s="378">
        <v>-7.0247933884297522</v>
      </c>
      <c r="AI30" s="378">
        <v>-24.335378323108383</v>
      </c>
      <c r="AJ30" s="378">
        <v>-20.762711864406779</v>
      </c>
    </row>
    <row r="31" spans="1:46" ht="15" x14ac:dyDescent="0.25">
      <c r="A31" s="10" t="s">
        <v>11</v>
      </c>
      <c r="B31" s="8">
        <v>66.233766233766218</v>
      </c>
      <c r="C31" s="8">
        <v>20.833333333333332</v>
      </c>
      <c r="D31" s="8">
        <v>-12.5</v>
      </c>
      <c r="E31" s="8">
        <v>0</v>
      </c>
      <c r="F31" s="8">
        <v>4.3478260869565233</v>
      </c>
      <c r="G31" s="8">
        <v>-2.1</v>
      </c>
      <c r="H31" s="8">
        <v>-20</v>
      </c>
      <c r="I31" s="8">
        <v>-2.4390243902439024</v>
      </c>
      <c r="J31" s="8">
        <v>0</v>
      </c>
      <c r="K31" s="8">
        <v>7.4626865671641784</v>
      </c>
      <c r="L31" s="8">
        <v>9.433962264150944</v>
      </c>
      <c r="M31" s="8">
        <v>24.615384615384617</v>
      </c>
      <c r="N31" s="8">
        <v>15.151515151515152</v>
      </c>
      <c r="O31" s="37">
        <v>14.285714285714285</v>
      </c>
      <c r="P31" s="37">
        <v>9.8591549295774641</v>
      </c>
      <c r="Q31" s="37">
        <v>23.469387755102041</v>
      </c>
      <c r="R31" s="37">
        <v>15.677966101694915</v>
      </c>
      <c r="S31" s="37">
        <v>10.305343511450381</v>
      </c>
      <c r="T31" s="37">
        <v>8.2706766917293226</v>
      </c>
      <c r="U31" s="37">
        <v>21.933085501858738</v>
      </c>
      <c r="V31" s="37">
        <v>14.624505928853754</v>
      </c>
      <c r="W31" s="37">
        <v>22.826086956521738</v>
      </c>
      <c r="X31" s="37">
        <v>14.590747330960854</v>
      </c>
      <c r="Y31" s="37">
        <v>16.733067729083665</v>
      </c>
      <c r="Z31" s="37">
        <v>8.5714285714285712</v>
      </c>
      <c r="AA31" s="37">
        <v>12.048192771084338</v>
      </c>
      <c r="AB31" s="37">
        <v>0.41841004184100417</v>
      </c>
      <c r="AC31" s="37">
        <v>-5.9055118110236222</v>
      </c>
      <c r="AD31" s="37">
        <v>2.2813688212927756</v>
      </c>
      <c r="AE31" s="37">
        <v>0.42918454935622319</v>
      </c>
      <c r="AF31" s="37">
        <v>-8.6419753086419746</v>
      </c>
      <c r="AG31" s="378">
        <v>-8.0291970802919703</v>
      </c>
      <c r="AH31" s="378">
        <v>-8.9552238805970141</v>
      </c>
      <c r="AI31" s="378">
        <v>-13.28125</v>
      </c>
      <c r="AJ31" s="378">
        <v>-21.376811594202898</v>
      </c>
    </row>
    <row r="32" spans="1:46" ht="15" x14ac:dyDescent="0.25">
      <c r="A32" s="10" t="s">
        <v>12</v>
      </c>
      <c r="B32" s="8">
        <v>29.651162790697676</v>
      </c>
      <c r="C32" s="8">
        <v>3.7634408602150557</v>
      </c>
      <c r="D32" s="8">
        <v>9.4444444444444429</v>
      </c>
      <c r="E32" s="8">
        <v>1.648351648351646</v>
      </c>
      <c r="F32" s="8">
        <v>8.5106382978723403</v>
      </c>
      <c r="G32" s="8">
        <v>10.6</v>
      </c>
      <c r="H32" s="8">
        <v>-2.6881720430107521</v>
      </c>
      <c r="I32" s="8">
        <v>-1.1299435028248588</v>
      </c>
      <c r="J32" s="8">
        <v>7.0921985815602859</v>
      </c>
      <c r="K32" s="8">
        <v>4.1935483870967749</v>
      </c>
      <c r="L32" s="8">
        <v>23.913043478260871</v>
      </c>
      <c r="M32" s="8">
        <v>15.355805243445692</v>
      </c>
      <c r="N32" s="8">
        <v>18.910256410256409</v>
      </c>
      <c r="O32" s="37">
        <v>10.891089108910892</v>
      </c>
      <c r="P32" s="37">
        <v>15.030674846625766</v>
      </c>
      <c r="Q32" s="37">
        <v>15.578947368421053</v>
      </c>
      <c r="R32" s="37">
        <v>19.650655021834059</v>
      </c>
      <c r="S32" s="37">
        <v>15.737051792828685</v>
      </c>
      <c r="T32" s="37">
        <v>16.32231404958678</v>
      </c>
      <c r="U32" s="37">
        <v>20.325203252032519</v>
      </c>
      <c r="V32" s="37">
        <v>15.853658536585366</v>
      </c>
      <c r="W32" s="37">
        <v>21.694214876033058</v>
      </c>
      <c r="X32" s="37">
        <v>19.675456389452332</v>
      </c>
      <c r="Y32" s="37">
        <v>23.326133909287257</v>
      </c>
      <c r="Z32" s="37">
        <v>20.127118644067796</v>
      </c>
      <c r="AA32" s="37">
        <v>19.029126213592232</v>
      </c>
      <c r="AB32" s="37">
        <v>16.966067864271459</v>
      </c>
      <c r="AC32" s="37">
        <v>15.15748031496063</v>
      </c>
      <c r="AD32" s="37">
        <v>9.1796875</v>
      </c>
      <c r="AE32" s="37">
        <v>11.860940695296524</v>
      </c>
      <c r="AF32" s="37">
        <v>6.5510597302504818</v>
      </c>
      <c r="AG32" s="378">
        <v>0</v>
      </c>
      <c r="AH32" s="378">
        <v>-5.973025048169557</v>
      </c>
      <c r="AI32" s="378">
        <v>-15.568862275449101</v>
      </c>
      <c r="AJ32" s="378">
        <v>-21.062992125984252</v>
      </c>
    </row>
    <row r="33" spans="1:46" ht="15" x14ac:dyDescent="0.25">
      <c r="A33" s="10" t="s">
        <v>20</v>
      </c>
      <c r="B33" s="8">
        <v>-4.6070460704607044</v>
      </c>
      <c r="C33" s="8">
        <v>16.442953020134226</v>
      </c>
      <c r="D33" s="8">
        <v>15.862068965517242</v>
      </c>
      <c r="E33" s="8">
        <v>6.7</v>
      </c>
      <c r="F33" s="8">
        <v>5.0999999999999996</v>
      </c>
      <c r="G33" s="8">
        <v>7.8</v>
      </c>
      <c r="H33" s="8">
        <v>9.1503267973856239</v>
      </c>
      <c r="I33" s="8">
        <v>-12.686567164179104</v>
      </c>
      <c r="J33" s="8">
        <v>-2.9411764705882355</v>
      </c>
      <c r="K33" s="8">
        <v>6.462585034013606</v>
      </c>
      <c r="L33" s="8">
        <v>11.864406779661017</v>
      </c>
      <c r="M33" s="8">
        <v>23.645320197044335</v>
      </c>
      <c r="N33" s="8">
        <v>24.523809523809522</v>
      </c>
      <c r="O33" s="47">
        <v>9.3085106382978715</v>
      </c>
      <c r="P33" s="47">
        <v>25</v>
      </c>
      <c r="Q33" s="47">
        <v>17.255717255717258</v>
      </c>
      <c r="R33" s="47">
        <v>23.633440514469452</v>
      </c>
      <c r="S33" s="47">
        <v>22.955974842767297</v>
      </c>
      <c r="T33" s="47">
        <v>22.113502935420744</v>
      </c>
      <c r="U33" s="47">
        <v>22.237762237762237</v>
      </c>
      <c r="V33" s="47">
        <v>17.739628040057227</v>
      </c>
      <c r="W33" s="47">
        <v>20.749279538904901</v>
      </c>
      <c r="X33" s="47">
        <v>24.639769452449567</v>
      </c>
      <c r="Y33" s="47">
        <v>24.528301886792452</v>
      </c>
      <c r="Z33" s="47">
        <v>26.470588235294116</v>
      </c>
      <c r="AA33" s="47">
        <v>18.421052631578949</v>
      </c>
      <c r="AB33" s="47">
        <v>25.377643504531722</v>
      </c>
      <c r="AC33" s="47">
        <v>20.826952526799388</v>
      </c>
      <c r="AD33" s="47">
        <v>16.178736517719567</v>
      </c>
      <c r="AE33" s="47">
        <v>16.200294550810014</v>
      </c>
      <c r="AF33" s="47">
        <v>7.384615384615385</v>
      </c>
      <c r="AG33" s="232">
        <v>4.134762633996937</v>
      </c>
      <c r="AH33" s="232">
        <v>1.4947683109118086</v>
      </c>
      <c r="AI33" s="232">
        <v>-3.0746705710102491</v>
      </c>
      <c r="AJ33" s="232">
        <v>-11.420204978038067</v>
      </c>
    </row>
    <row r="34" spans="1:46" s="42" customFormat="1" x14ac:dyDescent="0.2">
      <c r="A34" s="458" t="s">
        <v>21</v>
      </c>
      <c r="B34" s="458"/>
      <c r="C34" s="458"/>
      <c r="D34" s="458"/>
      <c r="E34" s="458"/>
      <c r="F34" s="458"/>
      <c r="G34" s="458"/>
      <c r="H34" s="458"/>
      <c r="I34" s="458"/>
      <c r="J34" s="458"/>
      <c r="K34" s="458"/>
      <c r="L34" s="458"/>
      <c r="M34" s="458"/>
      <c r="N34" s="458"/>
      <c r="O34" s="5"/>
      <c r="P34" s="5"/>
      <c r="Q34" s="5"/>
      <c r="R34" s="5"/>
      <c r="S34" s="5"/>
      <c r="T34" s="5"/>
      <c r="U34" s="67"/>
      <c r="V34" s="67"/>
      <c r="W34" s="326"/>
      <c r="X34" s="67"/>
      <c r="Y34" s="67"/>
      <c r="Z34" s="67"/>
      <c r="AA34" s="67"/>
      <c r="AB34" s="67"/>
      <c r="AC34" s="67"/>
      <c r="AD34" s="67"/>
      <c r="AE34" s="67"/>
      <c r="AF34" s="67"/>
      <c r="AG34" s="144"/>
      <c r="AH34" s="144"/>
      <c r="AI34" s="144"/>
      <c r="AJ34" s="144"/>
      <c r="AL34" s="135"/>
      <c r="AM34" s="135"/>
      <c r="AN34" s="135"/>
      <c r="AO34" s="135"/>
      <c r="AP34" s="135"/>
      <c r="AQ34" s="135"/>
      <c r="AR34" s="135"/>
      <c r="AS34" s="135"/>
      <c r="AT34" s="135"/>
    </row>
    <row r="35" spans="1:46" ht="15" x14ac:dyDescent="0.25">
      <c r="A35" s="10" t="s">
        <v>22</v>
      </c>
      <c r="B35" s="8">
        <v>21.478060046189377</v>
      </c>
      <c r="C35" s="8">
        <v>24.2</v>
      </c>
      <c r="D35" s="8">
        <v>15.1</v>
      </c>
      <c r="E35" s="8">
        <v>6.9</v>
      </c>
      <c r="F35" s="8">
        <v>10.7</v>
      </c>
      <c r="G35" s="8">
        <v>3.6</v>
      </c>
      <c r="H35" s="8">
        <v>3.4825870646766184</v>
      </c>
      <c r="I35" s="8">
        <v>4.6000000000000014</v>
      </c>
      <c r="J35" s="7">
        <v>16.399999999999999</v>
      </c>
      <c r="K35" s="7">
        <v>19.299999999999997</v>
      </c>
      <c r="L35" s="8">
        <v>30</v>
      </c>
      <c r="M35" s="8">
        <v>32.5</v>
      </c>
      <c r="N35" s="8">
        <v>32</v>
      </c>
      <c r="O35" s="37">
        <v>21.8</v>
      </c>
      <c r="P35" s="37">
        <v>25</v>
      </c>
      <c r="Q35" s="37">
        <v>17.100000000000001</v>
      </c>
      <c r="R35" s="37">
        <v>24.7</v>
      </c>
      <c r="S35" s="37">
        <v>21</v>
      </c>
      <c r="T35" s="37">
        <v>22</v>
      </c>
      <c r="U35" s="37">
        <v>28.199999999999996</v>
      </c>
      <c r="V35" s="37">
        <v>20.199999999999996</v>
      </c>
      <c r="W35" s="37">
        <v>26.200000000000003</v>
      </c>
      <c r="X35" s="37">
        <v>25.399278722308086</v>
      </c>
      <c r="Y35" s="37">
        <v>25.109170305676859</v>
      </c>
      <c r="Z35" s="37">
        <v>27.06849315068493</v>
      </c>
      <c r="AA35" s="37">
        <v>17.558886509635972</v>
      </c>
      <c r="AB35" s="37">
        <v>21.692554900910554</v>
      </c>
      <c r="AC35" s="37">
        <v>16.968085106382979</v>
      </c>
      <c r="AD35" s="37">
        <v>12.863949179460036</v>
      </c>
      <c r="AE35" s="37">
        <v>13.924731182795696</v>
      </c>
      <c r="AF35" s="37">
        <v>11.235356762513312</v>
      </c>
      <c r="AG35" s="378">
        <v>-0.1602564102564088</v>
      </c>
      <c r="AH35" s="378">
        <v>-3.7628865979381452</v>
      </c>
      <c r="AI35" s="378">
        <v>-16.813243662700465</v>
      </c>
      <c r="AJ35" s="378">
        <v>-17.422680412371136</v>
      </c>
    </row>
    <row r="36" spans="1:46" ht="15" x14ac:dyDescent="0.25">
      <c r="A36" s="10" t="s">
        <v>23</v>
      </c>
      <c r="B36" s="8">
        <v>-2.3094688221709028</v>
      </c>
      <c r="C36" s="8">
        <v>22.700000000000003</v>
      </c>
      <c r="D36" s="8">
        <v>12.3</v>
      </c>
      <c r="E36" s="8">
        <v>9.5</v>
      </c>
      <c r="F36" s="8">
        <v>6.3</v>
      </c>
      <c r="G36" s="8">
        <v>2.2000000000000002</v>
      </c>
      <c r="H36" s="8">
        <v>2.7363184079601979</v>
      </c>
      <c r="I36" s="8">
        <v>1.1999999999999993</v>
      </c>
      <c r="J36" s="7">
        <v>11.799999999999997</v>
      </c>
      <c r="K36" s="7">
        <v>14.000000000000004</v>
      </c>
      <c r="L36" s="8">
        <v>24.799999999999997</v>
      </c>
      <c r="M36" s="8">
        <v>25.5</v>
      </c>
      <c r="N36" s="8">
        <v>22.8</v>
      </c>
      <c r="O36" s="37">
        <v>11.100000000000001</v>
      </c>
      <c r="P36" s="37">
        <v>17.599999999999998</v>
      </c>
      <c r="Q36" s="37">
        <v>14.5</v>
      </c>
      <c r="R36" s="37">
        <v>26.1</v>
      </c>
      <c r="S36" s="37">
        <v>20.900000000000002</v>
      </c>
      <c r="T36" s="37">
        <v>20.699999999999996</v>
      </c>
      <c r="U36" s="37">
        <v>24.9</v>
      </c>
      <c r="V36" s="37">
        <v>17.799999999999997</v>
      </c>
      <c r="W36" s="37">
        <v>26.7</v>
      </c>
      <c r="X36" s="37">
        <v>24.420401854714068</v>
      </c>
      <c r="Y36" s="37">
        <v>26.801310043668124</v>
      </c>
      <c r="Z36" s="37">
        <v>25.643835616438359</v>
      </c>
      <c r="AA36" s="37">
        <v>19.325481798715202</v>
      </c>
      <c r="AB36" s="37">
        <v>20.610278372591008</v>
      </c>
      <c r="AC36" s="37">
        <v>17.23404255319149</v>
      </c>
      <c r="AD36" s="37">
        <v>12.60593220338983</v>
      </c>
      <c r="AE36" s="37">
        <v>14.35483870967742</v>
      </c>
      <c r="AF36" s="37">
        <v>11.022364217252399</v>
      </c>
      <c r="AG36" s="378">
        <v>2.1367521367521398</v>
      </c>
      <c r="AH36" s="378">
        <v>-3.8144329896907223</v>
      </c>
      <c r="AI36" s="378">
        <v>-15.157785825142266</v>
      </c>
      <c r="AJ36" s="378">
        <v>-18.453608247422679</v>
      </c>
    </row>
    <row r="37" spans="1:46" ht="15" x14ac:dyDescent="0.25">
      <c r="A37" s="10" t="s">
        <v>24</v>
      </c>
      <c r="B37" s="8">
        <v>3.002309468822169</v>
      </c>
      <c r="C37" s="8">
        <v>-0.5</v>
      </c>
      <c r="D37" s="8">
        <v>-6.9</v>
      </c>
      <c r="E37" s="8">
        <v>-9.3000000000000007</v>
      </c>
      <c r="F37" s="8">
        <v>-6.8</v>
      </c>
      <c r="G37" s="8">
        <v>-7.2</v>
      </c>
      <c r="H37" s="8">
        <v>-18.03482587064677</v>
      </c>
      <c r="I37" s="8">
        <v>-20.7</v>
      </c>
      <c r="J37" s="8">
        <v>-8.7999999999999972</v>
      </c>
      <c r="K37" s="8">
        <v>-5.8000000000000007</v>
      </c>
      <c r="L37" s="8">
        <v>1</v>
      </c>
      <c r="M37" s="8">
        <v>7.5</v>
      </c>
      <c r="N37" s="8">
        <v>13.3</v>
      </c>
      <c r="O37" s="37">
        <v>0.69999999999999929</v>
      </c>
      <c r="P37" s="37">
        <v>6.3000000000000007</v>
      </c>
      <c r="Q37" s="37">
        <v>1.6999999999999993</v>
      </c>
      <c r="R37" s="37">
        <v>1</v>
      </c>
      <c r="S37" s="37">
        <v>0.5</v>
      </c>
      <c r="T37" s="37">
        <v>-3.3999999999999986</v>
      </c>
      <c r="U37" s="37">
        <v>5.1999999999999993</v>
      </c>
      <c r="V37" s="37">
        <v>9.9999999999997868E-2</v>
      </c>
      <c r="W37" s="37">
        <v>5.6999999999999993</v>
      </c>
      <c r="X37" s="37">
        <v>5.1519835136527554</v>
      </c>
      <c r="Y37" s="37">
        <v>7.2052401746724861</v>
      </c>
      <c r="Z37" s="37">
        <v>7.5699396599012587</v>
      </c>
      <c r="AA37" s="37">
        <v>3.1049250535331936</v>
      </c>
      <c r="AB37" s="37">
        <v>6.109324758842444</v>
      </c>
      <c r="AC37" s="37">
        <v>1.4893617021276633</v>
      </c>
      <c r="AD37" s="37">
        <v>-0.52938062466913394</v>
      </c>
      <c r="AE37" s="37">
        <v>-0.10758472296933874</v>
      </c>
      <c r="AF37" s="37">
        <v>-0.90521831735889435</v>
      </c>
      <c r="AG37" s="378">
        <v>-3.1550802139037444</v>
      </c>
      <c r="AH37" s="378">
        <v>-8.617131062951497</v>
      </c>
      <c r="AI37" s="378">
        <v>-15.217391304347828</v>
      </c>
      <c r="AJ37" s="378">
        <v>-21.597938144329902</v>
      </c>
    </row>
    <row r="38" spans="1:46" ht="15" x14ac:dyDescent="0.25">
      <c r="A38" s="10" t="s">
        <v>25</v>
      </c>
      <c r="B38" s="8">
        <v>18.591224018475753</v>
      </c>
      <c r="C38" s="8">
        <v>12.700000000000003</v>
      </c>
      <c r="D38" s="8">
        <v>7.9</v>
      </c>
      <c r="E38" s="8">
        <v>4.4000000000000004</v>
      </c>
      <c r="F38" s="8">
        <v>4.5999999999999996</v>
      </c>
      <c r="G38" s="8">
        <v>1</v>
      </c>
      <c r="H38" s="8">
        <v>-2.1144278606965194</v>
      </c>
      <c r="I38" s="8">
        <v>-0.29999999999999716</v>
      </c>
      <c r="J38" s="8">
        <v>8.1000000000000014</v>
      </c>
      <c r="K38" s="8">
        <v>9.1000000000000014</v>
      </c>
      <c r="L38" s="8">
        <v>17</v>
      </c>
      <c r="M38" s="8">
        <v>22.9</v>
      </c>
      <c r="N38" s="8">
        <v>22</v>
      </c>
      <c r="O38" s="37">
        <v>7</v>
      </c>
      <c r="P38" s="37">
        <v>17.100000000000001</v>
      </c>
      <c r="Q38" s="37">
        <v>14.799999999999997</v>
      </c>
      <c r="R38" s="37">
        <v>18.899999999999999</v>
      </c>
      <c r="S38" s="37">
        <v>15.199999999999996</v>
      </c>
      <c r="T38" s="37">
        <v>14</v>
      </c>
      <c r="U38" s="37">
        <v>20.100000000000001</v>
      </c>
      <c r="V38" s="37">
        <v>14.999999999999996</v>
      </c>
      <c r="W38" s="37">
        <v>20.5</v>
      </c>
      <c r="X38" s="37">
        <v>20.195775373518803</v>
      </c>
      <c r="Y38" s="37">
        <v>21.779475982532752</v>
      </c>
      <c r="Z38" s="37">
        <v>21.009325287986833</v>
      </c>
      <c r="AA38" s="37">
        <v>16.167023554603851</v>
      </c>
      <c r="AB38" s="37">
        <v>17.952840300107184</v>
      </c>
      <c r="AC38" s="37">
        <v>12.127659574468083</v>
      </c>
      <c r="AD38" s="37">
        <v>8.4171519322392747</v>
      </c>
      <c r="AE38" s="37">
        <v>10.973641742872509</v>
      </c>
      <c r="AF38" s="37">
        <v>4.1001064962726268</v>
      </c>
      <c r="AG38" s="378">
        <v>0.53475935828877397</v>
      </c>
      <c r="AH38" s="378">
        <v>-4.0763673890608878</v>
      </c>
      <c r="AI38" s="378">
        <v>-13.043478260869566</v>
      </c>
      <c r="AJ38" s="378">
        <v>-17.628865979381445</v>
      </c>
    </row>
    <row r="39" spans="1:46" ht="15" x14ac:dyDescent="0.25">
      <c r="A39" s="10" t="s">
        <v>26</v>
      </c>
      <c r="B39" s="8">
        <v>77.367205542725173</v>
      </c>
      <c r="C39" s="8">
        <v>21.3</v>
      </c>
      <c r="D39" s="8">
        <v>19.399999999999999</v>
      </c>
      <c r="E39" s="8">
        <v>11.7</v>
      </c>
      <c r="F39" s="8">
        <v>15.2</v>
      </c>
      <c r="G39" s="8">
        <v>10.4</v>
      </c>
      <c r="H39" s="8">
        <v>7.8358208955223887</v>
      </c>
      <c r="I39" s="8">
        <v>12.999999999999996</v>
      </c>
      <c r="J39" s="8">
        <v>17.5</v>
      </c>
      <c r="K39" s="8">
        <v>22.5</v>
      </c>
      <c r="L39" s="8">
        <v>33</v>
      </c>
      <c r="M39" s="8">
        <v>35.200000000000003</v>
      </c>
      <c r="N39" s="8">
        <v>33</v>
      </c>
      <c r="O39" s="47">
        <v>16.599999999999998</v>
      </c>
      <c r="P39" s="47">
        <v>24.400000000000002</v>
      </c>
      <c r="Q39" s="47">
        <v>19.699999999999996</v>
      </c>
      <c r="R39" s="47">
        <v>24.299999999999997</v>
      </c>
      <c r="S39" s="47">
        <v>19.200000000000003</v>
      </c>
      <c r="T39" s="47">
        <v>21.000000000000004</v>
      </c>
      <c r="U39" s="47">
        <v>24.4</v>
      </c>
      <c r="V39" s="47">
        <v>20.499999999999996</v>
      </c>
      <c r="W39" s="47">
        <v>24.200000000000003</v>
      </c>
      <c r="X39" s="47">
        <v>23.956723338485318</v>
      </c>
      <c r="Y39" s="47">
        <v>27.620087336244545</v>
      </c>
      <c r="Z39" s="47">
        <v>28.688974218321448</v>
      </c>
      <c r="AA39" s="47">
        <v>20.449678800856535</v>
      </c>
      <c r="AB39" s="47">
        <v>21.704180064308684</v>
      </c>
      <c r="AC39" s="47">
        <v>14.999999999999996</v>
      </c>
      <c r="AD39" s="47">
        <v>15.193223928004233</v>
      </c>
      <c r="AE39" s="47">
        <v>18.074233458848845</v>
      </c>
      <c r="AF39" s="47">
        <v>10.543130990415339</v>
      </c>
      <c r="AG39" s="232">
        <v>7.4331550802139041</v>
      </c>
      <c r="AH39" s="232">
        <v>2.3735810113519094</v>
      </c>
      <c r="AI39" s="232">
        <v>-7.7639751552794998</v>
      </c>
      <c r="AJ39" s="232">
        <v>-8.8659793814432959</v>
      </c>
    </row>
    <row r="40" spans="1:46" s="42" customFormat="1" x14ac:dyDescent="0.2">
      <c r="A40" s="458" t="s">
        <v>27</v>
      </c>
      <c r="B40" s="458"/>
      <c r="C40" s="458"/>
      <c r="D40" s="458"/>
      <c r="E40" s="458"/>
      <c r="F40" s="458"/>
      <c r="G40" s="458"/>
      <c r="H40" s="458"/>
      <c r="I40" s="458"/>
      <c r="J40" s="458"/>
      <c r="K40" s="458"/>
      <c r="L40" s="458"/>
      <c r="M40" s="458"/>
      <c r="N40" s="458"/>
      <c r="O40" s="37"/>
      <c r="P40" s="37"/>
      <c r="Q40" s="37"/>
      <c r="R40" s="37"/>
      <c r="S40" s="37"/>
      <c r="T40" s="37"/>
      <c r="U40" s="37"/>
      <c r="V40" s="37"/>
      <c r="W40" s="49"/>
      <c r="X40" s="37"/>
      <c r="Y40" s="37"/>
      <c r="Z40" s="37"/>
      <c r="AA40" s="37"/>
      <c r="AB40" s="37"/>
      <c r="AC40" s="37"/>
      <c r="AD40" s="37"/>
      <c r="AE40" s="37"/>
      <c r="AF40" s="37"/>
      <c r="AG40" s="144"/>
      <c r="AH40" s="144"/>
      <c r="AI40" s="144"/>
      <c r="AJ40" s="144"/>
      <c r="AL40" s="135"/>
      <c r="AM40" s="135"/>
      <c r="AN40" s="135"/>
      <c r="AO40" s="135"/>
      <c r="AP40" s="135"/>
      <c r="AQ40" s="135"/>
      <c r="AR40" s="135"/>
      <c r="AS40" s="135"/>
      <c r="AT40" s="135"/>
    </row>
    <row r="41" spans="1:46" ht="15" x14ac:dyDescent="0.25">
      <c r="A41" s="10" t="s">
        <v>22</v>
      </c>
      <c r="B41" s="8">
        <v>46.189376443418013</v>
      </c>
      <c r="C41" s="8">
        <v>74.8</v>
      </c>
      <c r="D41" s="8">
        <v>57.2</v>
      </c>
      <c r="E41" s="8">
        <v>67.2</v>
      </c>
      <c r="F41" s="8">
        <v>67.7</v>
      </c>
      <c r="G41" s="8">
        <v>62</v>
      </c>
      <c r="H41" s="8">
        <v>64.427860696517413</v>
      </c>
      <c r="I41" s="8">
        <v>55.599999999999994</v>
      </c>
      <c r="J41" s="7">
        <v>71.899999999999991</v>
      </c>
      <c r="K41" s="8">
        <v>65.599999999999994</v>
      </c>
      <c r="L41" s="8">
        <v>66.8</v>
      </c>
      <c r="M41" s="8">
        <v>68.8</v>
      </c>
      <c r="N41" s="8">
        <v>68.5</v>
      </c>
      <c r="O41" s="37">
        <v>64.199999999999989</v>
      </c>
      <c r="P41" s="37">
        <v>62.800000000000004</v>
      </c>
      <c r="Q41" s="37">
        <v>68.099999999999994</v>
      </c>
      <c r="R41" s="37">
        <v>70</v>
      </c>
      <c r="S41" s="37">
        <v>66</v>
      </c>
      <c r="T41" s="37">
        <v>68.8</v>
      </c>
      <c r="U41" s="37">
        <v>67.599999999999994</v>
      </c>
      <c r="V41" s="37">
        <v>60.2</v>
      </c>
      <c r="W41" s="37">
        <v>65.3</v>
      </c>
      <c r="X41" s="37">
        <v>63.111798042246264</v>
      </c>
      <c r="Y41" s="37">
        <v>63.482532751091696</v>
      </c>
      <c r="Z41" s="37">
        <v>66.538672517827763</v>
      </c>
      <c r="AA41" s="37">
        <v>61.402569593147753</v>
      </c>
      <c r="AB41" s="37">
        <v>61.521972132904601</v>
      </c>
      <c r="AC41" s="37">
        <v>55.159574468085111</v>
      </c>
      <c r="AD41" s="37">
        <v>62.943356273160404</v>
      </c>
      <c r="AE41" s="37">
        <v>63.905325443786978</v>
      </c>
      <c r="AF41" s="37">
        <v>64.376996805111816</v>
      </c>
      <c r="AG41" s="378">
        <v>61.176470588235297</v>
      </c>
      <c r="AH41" s="378">
        <v>57.017543859649116</v>
      </c>
      <c r="AI41" s="378">
        <v>51.086956521739125</v>
      </c>
      <c r="AJ41" s="378">
        <v>46.546391752577314</v>
      </c>
    </row>
    <row r="42" spans="1:46" ht="15" x14ac:dyDescent="0.25">
      <c r="A42" s="10" t="s">
        <v>28</v>
      </c>
      <c r="B42" s="8">
        <v>70.55427251732101</v>
      </c>
      <c r="C42" s="8">
        <v>44.6</v>
      </c>
      <c r="D42" s="8">
        <v>39.6</v>
      </c>
      <c r="E42" s="8">
        <v>31.2</v>
      </c>
      <c r="F42" s="8">
        <v>39.9</v>
      </c>
      <c r="G42" s="8">
        <v>36.5</v>
      </c>
      <c r="H42" s="8">
        <v>31.96517412935323</v>
      </c>
      <c r="I42" s="8">
        <v>31.3</v>
      </c>
      <c r="J42" s="7">
        <v>40.1</v>
      </c>
      <c r="K42" s="8">
        <v>45.7</v>
      </c>
      <c r="L42" s="8">
        <v>51.4</v>
      </c>
      <c r="M42" s="8">
        <v>52.3</v>
      </c>
      <c r="N42" s="8">
        <v>50.5</v>
      </c>
      <c r="O42" s="47">
        <v>48.699999999999996</v>
      </c>
      <c r="P42" s="47">
        <v>46.9</v>
      </c>
      <c r="Q42" s="47">
        <v>46.6</v>
      </c>
      <c r="R42" s="47">
        <v>43.5</v>
      </c>
      <c r="S42" s="47">
        <v>39.799999999999997</v>
      </c>
      <c r="T42" s="47">
        <v>42</v>
      </c>
      <c r="U42" s="47">
        <v>41.5</v>
      </c>
      <c r="V42" s="47">
        <v>35.200000000000003</v>
      </c>
      <c r="W42" s="47">
        <v>43.7</v>
      </c>
      <c r="X42" s="47">
        <v>40.28851107676455</v>
      </c>
      <c r="Y42" s="47">
        <v>39.519650655021827</v>
      </c>
      <c r="Z42" s="47">
        <v>38.562808557323095</v>
      </c>
      <c r="AA42" s="47">
        <v>36.616702355460383</v>
      </c>
      <c r="AB42" s="47">
        <v>40.514469453376208</v>
      </c>
      <c r="AC42" s="47">
        <v>34.042553191489361</v>
      </c>
      <c r="AD42" s="47">
        <v>39.438856537850718</v>
      </c>
      <c r="AE42" s="47">
        <v>40.129101667563205</v>
      </c>
      <c r="AF42" s="47">
        <v>40.095846645367416</v>
      </c>
      <c r="AG42" s="232">
        <v>36.042780748663098</v>
      </c>
      <c r="AH42" s="232">
        <v>29.876160990712076</v>
      </c>
      <c r="AI42" s="232">
        <v>29.60662525879917</v>
      </c>
      <c r="AJ42" s="232">
        <v>23.402061855670102</v>
      </c>
    </row>
    <row r="43" spans="1:46" s="42" customFormat="1" x14ac:dyDescent="0.2">
      <c r="A43" s="34" t="s">
        <v>29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7"/>
      <c r="P43" s="37"/>
      <c r="Q43" s="37"/>
      <c r="R43" s="37"/>
      <c r="S43" s="37"/>
      <c r="T43" s="37"/>
      <c r="U43" s="37"/>
      <c r="V43" s="37"/>
      <c r="W43" s="49"/>
      <c r="X43" s="37"/>
      <c r="Y43" s="37"/>
      <c r="Z43" s="37"/>
      <c r="AA43" s="37"/>
      <c r="AB43" s="37"/>
      <c r="AC43" s="37"/>
      <c r="AD43" s="37"/>
      <c r="AE43" s="37"/>
      <c r="AF43" s="37"/>
      <c r="AG43" s="144"/>
      <c r="AH43" s="144"/>
      <c r="AI43" s="144"/>
      <c r="AJ43" s="144"/>
      <c r="AL43" s="135"/>
      <c r="AM43" s="135"/>
      <c r="AN43" s="135"/>
      <c r="AO43" s="135"/>
      <c r="AP43" s="135"/>
      <c r="AQ43" s="135"/>
      <c r="AR43" s="135"/>
      <c r="AS43" s="135"/>
      <c r="AT43" s="135"/>
    </row>
    <row r="44" spans="1:46" ht="14.25" customHeight="1" x14ac:dyDescent="0.25">
      <c r="A44" s="9" t="s">
        <v>10</v>
      </c>
      <c r="B44" s="8">
        <v>51.694915254237287</v>
      </c>
      <c r="C44" s="8">
        <v>40.059347181008903</v>
      </c>
      <c r="D44" s="8">
        <v>37.433155080213901</v>
      </c>
      <c r="E44" s="8">
        <v>18.229166666666668</v>
      </c>
      <c r="F44" s="8">
        <v>34.634146341463413</v>
      </c>
      <c r="G44" s="8">
        <v>29.7</v>
      </c>
      <c r="H44" s="8">
        <v>31.159420289855071</v>
      </c>
      <c r="I44" s="8">
        <v>34.732824427480921</v>
      </c>
      <c r="J44" s="8">
        <v>29.629629629629626</v>
      </c>
      <c r="K44" s="8">
        <v>40</v>
      </c>
      <c r="L44" s="8">
        <v>45.70552147239264</v>
      </c>
      <c r="M44" s="8">
        <v>41.424802110817943</v>
      </c>
      <c r="N44" s="8">
        <v>46.418338108882523</v>
      </c>
      <c r="O44" s="37">
        <v>40</v>
      </c>
      <c r="P44" s="37">
        <v>41.641337386018236</v>
      </c>
      <c r="Q44" s="37">
        <v>46.174142480211081</v>
      </c>
      <c r="R44" s="37">
        <v>38.496583143507976</v>
      </c>
      <c r="S44" s="37">
        <v>35.477178423236516</v>
      </c>
      <c r="T44" s="37">
        <v>39.705882352941174</v>
      </c>
      <c r="U44" s="37">
        <v>35.117773019271951</v>
      </c>
      <c r="V44" s="37">
        <v>31.446540880503143</v>
      </c>
      <c r="W44" s="37">
        <v>42.105263157894733</v>
      </c>
      <c r="X44" s="37">
        <v>35.517970401691336</v>
      </c>
      <c r="Y44" s="37">
        <v>37.422037422037427</v>
      </c>
      <c r="Z44" s="37">
        <v>41.431670281995665</v>
      </c>
      <c r="AA44" s="37">
        <v>34.497816593886462</v>
      </c>
      <c r="AB44" s="37">
        <v>41.484716157205241</v>
      </c>
      <c r="AC44" s="37">
        <v>29.677419354838708</v>
      </c>
      <c r="AD44" s="37">
        <v>31.397849462365592</v>
      </c>
      <c r="AE44" s="37">
        <v>35.010940919037196</v>
      </c>
      <c r="AF44" s="37">
        <v>38.064516129032256</v>
      </c>
      <c r="AG44" s="378">
        <v>31.614349775784753</v>
      </c>
      <c r="AH44" s="378">
        <v>25.826446280991735</v>
      </c>
      <c r="AI44" s="378">
        <v>20.245398773006134</v>
      </c>
      <c r="AJ44" s="378">
        <v>18.64406779661017</v>
      </c>
    </row>
    <row r="45" spans="1:46" ht="15" x14ac:dyDescent="0.25">
      <c r="A45" s="10" t="s">
        <v>11</v>
      </c>
      <c r="B45" s="8">
        <v>39.759036144578317</v>
      </c>
      <c r="C45" s="8">
        <v>56.164383561643838</v>
      </c>
      <c r="D45" s="8">
        <v>59.375</v>
      </c>
      <c r="E45" s="8">
        <v>47.368421052631575</v>
      </c>
      <c r="F45" s="8">
        <v>21.739130434782609</v>
      </c>
      <c r="G45" s="8">
        <v>25</v>
      </c>
      <c r="H45" s="8">
        <v>53.333333333333336</v>
      </c>
      <c r="I45" s="8">
        <v>43.902439024390247</v>
      </c>
      <c r="J45" s="8">
        <v>58.823529411764703</v>
      </c>
      <c r="K45" s="8">
        <v>46.268656716417908</v>
      </c>
      <c r="L45" s="8">
        <v>47.169811320754718</v>
      </c>
      <c r="M45" s="8">
        <v>55.384615384615387</v>
      </c>
      <c r="N45" s="8">
        <v>48.484848484848484</v>
      </c>
      <c r="O45" s="37">
        <v>47.142857142857139</v>
      </c>
      <c r="P45" s="37">
        <v>47.887323943661968</v>
      </c>
      <c r="Q45" s="37">
        <v>54.081632653061227</v>
      </c>
      <c r="R45" s="37">
        <v>45.762711864406782</v>
      </c>
      <c r="S45" s="37">
        <v>42.748091603053432</v>
      </c>
      <c r="T45" s="37">
        <v>37.735849056603776</v>
      </c>
      <c r="U45" s="37">
        <v>46.468401486988846</v>
      </c>
      <c r="V45" s="37">
        <v>35.968379446640313</v>
      </c>
      <c r="W45" s="37">
        <v>46.014492753623188</v>
      </c>
      <c r="X45" s="37">
        <v>44.839857651245552</v>
      </c>
      <c r="Y45" s="37">
        <v>37.051792828685258</v>
      </c>
      <c r="Z45" s="37">
        <v>32.244897959183675</v>
      </c>
      <c r="AA45" s="37">
        <v>32.931726907630519</v>
      </c>
      <c r="AB45" s="37">
        <v>35.98326359832636</v>
      </c>
      <c r="AC45" s="37">
        <v>21.653543307086615</v>
      </c>
      <c r="AD45" s="37">
        <v>40.304182509505701</v>
      </c>
      <c r="AE45" s="37">
        <v>42.918454935622314</v>
      </c>
      <c r="AF45" s="37">
        <v>34.979423868312757</v>
      </c>
      <c r="AG45" s="378">
        <v>33.941605839416056</v>
      </c>
      <c r="AH45" s="378">
        <v>34.328358208955223</v>
      </c>
      <c r="AI45" s="378">
        <v>33.59375</v>
      </c>
      <c r="AJ45" s="378">
        <v>19.202898550724637</v>
      </c>
    </row>
    <row r="46" spans="1:46" ht="15" x14ac:dyDescent="0.25">
      <c r="A46" s="10" t="s">
        <v>12</v>
      </c>
      <c r="B46" s="8">
        <v>29.60893854748603</v>
      </c>
      <c r="C46" s="8">
        <v>47.8494623655914</v>
      </c>
      <c r="D46" s="8">
        <v>80.555555555555557</v>
      </c>
      <c r="E46" s="8">
        <v>24.725274725274726</v>
      </c>
      <c r="F46" s="8">
        <v>45.454545454545453</v>
      </c>
      <c r="G46" s="8">
        <v>40.1</v>
      </c>
      <c r="H46" s="8">
        <v>27.956989247311824</v>
      </c>
      <c r="I46" s="8">
        <v>19.209039548022599</v>
      </c>
      <c r="J46" s="8">
        <v>44.680851063829785</v>
      </c>
      <c r="K46" s="8">
        <v>40.967741935483872</v>
      </c>
      <c r="L46" s="8">
        <v>47.826086956521742</v>
      </c>
      <c r="M46" s="8">
        <v>53.183520599250933</v>
      </c>
      <c r="N46" s="8">
        <v>45.980707395498392</v>
      </c>
      <c r="O46" s="37">
        <v>50.165016501650165</v>
      </c>
      <c r="P46" s="37">
        <v>47.54601226993865</v>
      </c>
      <c r="Q46" s="37">
        <v>45.684210526315788</v>
      </c>
      <c r="R46" s="37">
        <v>43.449781659388648</v>
      </c>
      <c r="S46" s="37">
        <v>40.836653386454188</v>
      </c>
      <c r="T46" s="37">
        <v>44.008264462809912</v>
      </c>
      <c r="U46" s="37">
        <v>40.853658536585364</v>
      </c>
      <c r="V46" s="37">
        <v>37.601626016260163</v>
      </c>
      <c r="W46" s="37">
        <v>41.735537190082646</v>
      </c>
      <c r="X46" s="37">
        <v>42.190669371196755</v>
      </c>
      <c r="Y46" s="37">
        <v>42.241379310344826</v>
      </c>
      <c r="Z46" s="37">
        <v>37.341772151898731</v>
      </c>
      <c r="AA46" s="37">
        <v>43.300970873786405</v>
      </c>
      <c r="AB46" s="37">
        <v>38.922155688622752</v>
      </c>
      <c r="AC46" s="37">
        <v>39.370078740157481</v>
      </c>
      <c r="AD46" s="37">
        <v>42.578125</v>
      </c>
      <c r="AE46" s="37">
        <v>38.241308793456035</v>
      </c>
      <c r="AF46" s="37">
        <v>43.737957610789984</v>
      </c>
      <c r="AG46" s="378">
        <v>35.671342685370739</v>
      </c>
      <c r="AH46" s="378">
        <v>30.057803468208093</v>
      </c>
      <c r="AI46" s="378">
        <v>31.536926147704591</v>
      </c>
      <c r="AJ46" s="378">
        <v>21.8503937007874</v>
      </c>
    </row>
    <row r="47" spans="1:46" ht="15" x14ac:dyDescent="0.25">
      <c r="A47" s="10" t="s">
        <v>20</v>
      </c>
      <c r="B47" s="8">
        <v>52.602739726027394</v>
      </c>
      <c r="C47" s="8">
        <v>45.302013422818796</v>
      </c>
      <c r="D47" s="8">
        <v>73.103448275862064</v>
      </c>
      <c r="E47" s="8">
        <v>41.3</v>
      </c>
      <c r="F47" s="8">
        <v>43</v>
      </c>
      <c r="G47" s="8">
        <v>46.9</v>
      </c>
      <c r="H47" s="8">
        <v>35.526315789473692</v>
      </c>
      <c r="I47" s="8">
        <v>33.582089552238806</v>
      </c>
      <c r="J47" s="8">
        <v>44.117647058823529</v>
      </c>
      <c r="K47" s="8">
        <v>56.4625850340136</v>
      </c>
      <c r="L47" s="8">
        <v>64.406779661016941</v>
      </c>
      <c r="M47" s="8">
        <v>64.532019704433495</v>
      </c>
      <c r="N47" s="8">
        <v>58.095238095238102</v>
      </c>
      <c r="O47" s="47">
        <v>55.053191489361694</v>
      </c>
      <c r="P47" s="47">
        <v>56.914893617021278</v>
      </c>
      <c r="Q47" s="47">
        <v>50.103950103950098</v>
      </c>
      <c r="R47" s="47">
        <v>9.8070739549839239</v>
      </c>
      <c r="S47" s="47">
        <v>41.102362204724407</v>
      </c>
      <c r="T47" s="47">
        <v>44.921875</v>
      </c>
      <c r="U47" s="47">
        <v>44.195804195804193</v>
      </c>
      <c r="V47" s="47">
        <v>35.765379113018597</v>
      </c>
      <c r="W47" s="47">
        <v>45.389048991354471</v>
      </c>
      <c r="X47" s="47">
        <v>40.345821325648416</v>
      </c>
      <c r="Y47" s="47">
        <v>40.094339622641513</v>
      </c>
      <c r="Z47" s="47">
        <v>39.164086687306501</v>
      </c>
      <c r="AA47" s="47">
        <v>34.210526315789473</v>
      </c>
      <c r="AB47" s="47">
        <v>42.598187311178251</v>
      </c>
      <c r="AC47" s="47">
        <v>37.883435582822088</v>
      </c>
      <c r="AD47" s="47">
        <v>42.372881355932201</v>
      </c>
      <c r="AE47" s="47">
        <v>43.952802359882007</v>
      </c>
      <c r="AF47" s="47">
        <v>40.552995391705068</v>
      </c>
      <c r="AG47" s="232">
        <v>40.12251148545176</v>
      </c>
      <c r="AH47" s="232">
        <v>30.792227204783259</v>
      </c>
      <c r="AI47" s="232">
        <v>33.528550512445094</v>
      </c>
      <c r="AJ47" s="232">
        <v>29.532163742690059</v>
      </c>
    </row>
    <row r="48" spans="1:46" s="42" customFormat="1" x14ac:dyDescent="0.2">
      <c r="A48" s="458" t="s">
        <v>30</v>
      </c>
      <c r="B48" s="458"/>
      <c r="C48" s="458"/>
      <c r="D48" s="458"/>
      <c r="E48" s="458"/>
      <c r="F48" s="458"/>
      <c r="G48" s="458"/>
      <c r="H48" s="458"/>
      <c r="I48" s="458"/>
      <c r="J48" s="458"/>
      <c r="K48" s="458"/>
      <c r="L48" s="458"/>
      <c r="M48" s="458"/>
      <c r="N48" s="458"/>
      <c r="O48" s="37"/>
      <c r="P48" s="37"/>
      <c r="Q48" s="37"/>
      <c r="R48" s="37"/>
      <c r="S48" s="37"/>
      <c r="T48" s="37"/>
      <c r="U48" s="37"/>
      <c r="V48" s="37"/>
      <c r="W48" s="49"/>
      <c r="X48" s="37"/>
      <c r="Y48" s="37"/>
      <c r="Z48" s="37"/>
      <c r="AA48" s="4"/>
      <c r="AB48" s="4"/>
      <c r="AC48" s="37"/>
      <c r="AD48" s="37"/>
      <c r="AE48" s="4"/>
      <c r="AF48" s="4"/>
      <c r="AL48" s="135"/>
      <c r="AM48" s="135"/>
      <c r="AN48" s="135"/>
      <c r="AO48" s="135"/>
      <c r="AP48" s="135"/>
      <c r="AQ48" s="135"/>
      <c r="AR48" s="135"/>
      <c r="AS48" s="135"/>
      <c r="AT48" s="135"/>
    </row>
    <row r="49" spans="1:46" ht="14.25" customHeight="1" x14ac:dyDescent="0.25">
      <c r="A49" s="9" t="s">
        <v>10</v>
      </c>
      <c r="B49" s="8">
        <v>75.630252100840337</v>
      </c>
      <c r="C49" s="8">
        <v>70.029673590504444</v>
      </c>
      <c r="D49" s="8">
        <v>61.497326203208559</v>
      </c>
      <c r="E49" s="8">
        <v>61.139896373056992</v>
      </c>
      <c r="F49" s="8">
        <v>57.073170731707314</v>
      </c>
      <c r="G49" s="8">
        <v>55.9</v>
      </c>
      <c r="H49" s="8">
        <v>52.89855072463768</v>
      </c>
      <c r="I49" s="8">
        <v>62.977099236641223</v>
      </c>
      <c r="J49" s="8">
        <v>35.802469135802475</v>
      </c>
      <c r="K49" s="8">
        <v>27.647058823529413</v>
      </c>
      <c r="L49" s="8">
        <v>29.447852760736197</v>
      </c>
      <c r="M49" s="8">
        <v>13.456464379947231</v>
      </c>
      <c r="N49" s="8">
        <v>25.501432664756447</v>
      </c>
      <c r="O49" s="37">
        <v>14.098360655737704</v>
      </c>
      <c r="P49" s="37">
        <v>19.756838905775076</v>
      </c>
      <c r="Q49" s="37">
        <v>29.815303430079155</v>
      </c>
      <c r="R49" s="37">
        <v>23.462414578587698</v>
      </c>
      <c r="S49" s="37">
        <v>24.481327800829874</v>
      </c>
      <c r="T49" s="37">
        <v>17.894736842105264</v>
      </c>
      <c r="U49" s="37">
        <v>24.197002141327623</v>
      </c>
      <c r="V49" s="37">
        <v>60.796645702306087</v>
      </c>
      <c r="W49" s="37">
        <v>64.421052631578945</v>
      </c>
      <c r="X49" s="37">
        <v>64.270613107822399</v>
      </c>
      <c r="Y49" s="37">
        <v>61.954261954261959</v>
      </c>
      <c r="Z49" s="37">
        <v>62.906724511930591</v>
      </c>
      <c r="AA49" s="37">
        <v>56.113537117903931</v>
      </c>
      <c r="AB49" s="37">
        <v>59.606986899563317</v>
      </c>
      <c r="AC49" s="37">
        <v>54.408602150537632</v>
      </c>
      <c r="AD49" s="37">
        <v>62.284482758620683</v>
      </c>
      <c r="AE49" s="37">
        <v>59.780219780219781</v>
      </c>
      <c r="AF49" s="37">
        <v>62.1505376344086</v>
      </c>
      <c r="AG49" s="378">
        <v>57.078651685393254</v>
      </c>
      <c r="AH49" s="378">
        <v>55.991735537190081</v>
      </c>
      <c r="AI49" s="378">
        <v>46.216768916155424</v>
      </c>
      <c r="AJ49" s="378">
        <v>55.319148936170215</v>
      </c>
    </row>
    <row r="50" spans="1:46" ht="15" x14ac:dyDescent="0.25">
      <c r="A50" s="10" t="s">
        <v>11</v>
      </c>
      <c r="B50" s="8">
        <v>69.736842105263165</v>
      </c>
      <c r="C50" s="8">
        <v>68.493150684931507</v>
      </c>
      <c r="D50" s="8">
        <v>59.375</v>
      </c>
      <c r="E50" s="8">
        <v>68.421052631578945</v>
      </c>
      <c r="F50" s="8">
        <v>39.130434782608695</v>
      </c>
      <c r="G50" s="8">
        <v>62.5</v>
      </c>
      <c r="H50" s="8">
        <v>70</v>
      </c>
      <c r="I50" s="8">
        <v>58.536585365853654</v>
      </c>
      <c r="J50" s="8">
        <v>52.941176470588232</v>
      </c>
      <c r="K50" s="8">
        <v>52.238805970149251</v>
      </c>
      <c r="L50" s="8">
        <v>24.528301886792452</v>
      </c>
      <c r="M50" s="8">
        <v>32.307692307692307</v>
      </c>
      <c r="N50" s="8">
        <v>0</v>
      </c>
      <c r="O50" s="37">
        <v>20</v>
      </c>
      <c r="P50" s="37">
        <v>46.478873239436616</v>
      </c>
      <c r="Q50" s="37">
        <v>51.020408163265309</v>
      </c>
      <c r="R50" s="37">
        <v>38.135593220338983</v>
      </c>
      <c r="S50" s="37">
        <v>38.931297709923662</v>
      </c>
      <c r="T50" s="37">
        <v>20.454545454545457</v>
      </c>
      <c r="U50" s="37">
        <v>34.572490706319705</v>
      </c>
      <c r="V50" s="37">
        <v>59.683794466403164</v>
      </c>
      <c r="W50" s="37">
        <v>67.753623188405797</v>
      </c>
      <c r="X50" s="37">
        <v>65.591397849462368</v>
      </c>
      <c r="Y50" s="37">
        <v>66.135458167330668</v>
      </c>
      <c r="Z50" s="37">
        <v>57.142857142857139</v>
      </c>
      <c r="AA50" s="37">
        <v>61.044176706827315</v>
      </c>
      <c r="AB50" s="37">
        <v>55.882352941176471</v>
      </c>
      <c r="AC50" s="37">
        <v>49.212598425196852</v>
      </c>
      <c r="AD50" s="37">
        <v>63.878326996197721</v>
      </c>
      <c r="AE50" s="37">
        <v>65.367965367965368</v>
      </c>
      <c r="AF50" s="37">
        <v>60.493827160493829</v>
      </c>
      <c r="AG50" s="378">
        <v>61.678832116788321</v>
      </c>
      <c r="AH50" s="378">
        <v>64.552238805970148</v>
      </c>
      <c r="AI50" s="378">
        <v>57.421875</v>
      </c>
      <c r="AJ50" s="378">
        <v>58.333333333333336</v>
      </c>
    </row>
    <row r="51" spans="1:46" ht="15" x14ac:dyDescent="0.25">
      <c r="A51" s="10" t="s">
        <v>12</v>
      </c>
      <c r="B51" s="8">
        <v>43.888888888888886</v>
      </c>
      <c r="C51" s="8">
        <v>67.204301075268816</v>
      </c>
      <c r="D51" s="8">
        <v>60.555555555555557</v>
      </c>
      <c r="E51" s="8">
        <v>61.878453038674031</v>
      </c>
      <c r="F51" s="8">
        <v>64.335664335664333</v>
      </c>
      <c r="G51" s="8">
        <v>63.1</v>
      </c>
      <c r="H51" s="8">
        <v>59.13978494623656</v>
      </c>
      <c r="I51" s="8">
        <v>67.2316384180791</v>
      </c>
      <c r="J51" s="8">
        <v>50.354609929078009</v>
      </c>
      <c r="K51" s="8">
        <v>38.064516129032256</v>
      </c>
      <c r="L51" s="8">
        <v>30.434782608695656</v>
      </c>
      <c r="M51" s="8">
        <v>31.835205992509362</v>
      </c>
      <c r="N51" s="8">
        <v>20.512820512820511</v>
      </c>
      <c r="O51" s="37">
        <v>30.693069306930692</v>
      </c>
      <c r="P51" s="37">
        <v>38.036809815950924</v>
      </c>
      <c r="Q51" s="37">
        <v>36.84210526315789</v>
      </c>
      <c r="R51" s="37">
        <v>41.048034934497821</v>
      </c>
      <c r="S51" s="37">
        <v>33.466135458167329</v>
      </c>
      <c r="T51" s="37">
        <v>38.429752066115704</v>
      </c>
      <c r="U51" s="37">
        <v>42.04081632653061</v>
      </c>
      <c r="V51" s="37">
        <v>64.430894308943081</v>
      </c>
      <c r="W51" s="37">
        <v>69.35817805383023</v>
      </c>
      <c r="X51" s="37">
        <v>70.993914807302232</v>
      </c>
      <c r="Y51" s="37">
        <v>67.241379310344826</v>
      </c>
      <c r="Z51" s="37">
        <v>69.279661016949163</v>
      </c>
      <c r="AA51" s="37">
        <v>68.737864077669911</v>
      </c>
      <c r="AB51" s="37">
        <v>56.772908366533869</v>
      </c>
      <c r="AC51" s="37">
        <v>59.76331360946746</v>
      </c>
      <c r="AD51" s="37">
        <v>71.037181996086105</v>
      </c>
      <c r="AE51" s="37">
        <v>66.666666666666657</v>
      </c>
      <c r="AF51" s="37">
        <v>69.556840077071286</v>
      </c>
      <c r="AG51" s="378">
        <v>63.727454909819635</v>
      </c>
      <c r="AH51" s="378">
        <v>64.161849710982651</v>
      </c>
      <c r="AI51" s="378">
        <v>54.890219560878236</v>
      </c>
      <c r="AJ51" s="378">
        <v>60.990099009900987</v>
      </c>
    </row>
    <row r="52" spans="1:46" ht="15" x14ac:dyDescent="0.25">
      <c r="A52" s="10" t="s">
        <v>13</v>
      </c>
      <c r="B52" s="8">
        <v>75.37688442211055</v>
      </c>
      <c r="C52" s="8">
        <v>72.093023255813947</v>
      </c>
      <c r="D52" s="8">
        <v>67.479674796747972</v>
      </c>
      <c r="E52" s="8">
        <v>66.386554621848745</v>
      </c>
      <c r="F52" s="8">
        <v>71.074380165289256</v>
      </c>
      <c r="G52" s="8">
        <v>68.900000000000006</v>
      </c>
      <c r="H52" s="8">
        <v>63.157894736842103</v>
      </c>
      <c r="I52" s="8">
        <v>58.208955223880601</v>
      </c>
      <c r="J52" s="8">
        <v>52.941176470588232</v>
      </c>
      <c r="K52" s="8">
        <v>28.911564625850339</v>
      </c>
      <c r="L52" s="8">
        <v>35.028248587570623</v>
      </c>
      <c r="M52" s="8">
        <v>33.990147783251231</v>
      </c>
      <c r="N52" s="8">
        <v>18.095238095238095</v>
      </c>
      <c r="O52" s="37">
        <v>34.574468085106389</v>
      </c>
      <c r="P52" s="37">
        <v>23.936170212765958</v>
      </c>
      <c r="Q52" s="37">
        <v>27.650727650727653</v>
      </c>
      <c r="R52" s="37">
        <v>36.334405144694529</v>
      </c>
      <c r="S52" s="37">
        <v>39.84251968503937</v>
      </c>
      <c r="T52" s="37">
        <v>43.75</v>
      </c>
      <c r="U52" s="37">
        <v>30.349650349650346</v>
      </c>
      <c r="V52" s="37">
        <v>64.520743919885547</v>
      </c>
      <c r="W52" s="37">
        <v>66.282420749279538</v>
      </c>
      <c r="X52" s="37">
        <v>67.676767676767682</v>
      </c>
      <c r="Y52" s="37">
        <v>66.666666666666657</v>
      </c>
      <c r="Z52" s="37">
        <v>63.622291021671828</v>
      </c>
      <c r="AA52" s="37">
        <v>63.255813953488371</v>
      </c>
      <c r="AB52" s="37">
        <v>64.199395770392755</v>
      </c>
      <c r="AC52" s="37">
        <v>58.499234303215928</v>
      </c>
      <c r="AD52" s="37">
        <v>66.049382716049394</v>
      </c>
      <c r="AE52" s="37">
        <v>62.518740629685155</v>
      </c>
      <c r="AF52" s="37">
        <v>68.202764976958534</v>
      </c>
      <c r="AG52" s="378">
        <v>66.564417177914109</v>
      </c>
      <c r="AH52" s="378">
        <v>64.424514200298958</v>
      </c>
      <c r="AI52" s="378">
        <v>59.2375366568915</v>
      </c>
      <c r="AJ52" s="378">
        <v>56.470588235294116</v>
      </c>
    </row>
    <row r="53" spans="1:46" ht="15" x14ac:dyDescent="0.25">
      <c r="A53" s="371" t="s">
        <v>14</v>
      </c>
      <c r="B53" s="8">
        <v>77.777777777777771</v>
      </c>
      <c r="C53" s="8">
        <v>63.636363636363633</v>
      </c>
      <c r="D53" s="8">
        <v>73.684210526315795</v>
      </c>
      <c r="E53" s="8">
        <v>78.94736842105263</v>
      </c>
      <c r="F53" s="8">
        <v>58.333333333333336</v>
      </c>
      <c r="G53" s="8">
        <v>69.2</v>
      </c>
      <c r="H53" s="8">
        <v>61.111111111111114</v>
      </c>
      <c r="I53" s="8">
        <v>61.53846153846154</v>
      </c>
      <c r="J53" s="8">
        <v>73.333333333333343</v>
      </c>
      <c r="K53" s="8">
        <v>28.205128205128204</v>
      </c>
      <c r="L53" s="8">
        <v>45.454545454545453</v>
      </c>
      <c r="M53" s="8">
        <v>30.232558139534881</v>
      </c>
      <c r="N53" s="8">
        <v>66.666666666666657</v>
      </c>
      <c r="O53" s="37">
        <v>34.883720930232556</v>
      </c>
      <c r="P53" s="37">
        <v>50</v>
      </c>
      <c r="Q53" s="37">
        <v>36.84210526315789</v>
      </c>
      <c r="R53" s="37">
        <v>65.517241379310349</v>
      </c>
      <c r="S53" s="37">
        <v>38.983050847457626</v>
      </c>
      <c r="T53" s="37">
        <v>78.571428571428569</v>
      </c>
      <c r="U53" s="37">
        <v>40</v>
      </c>
      <c r="V53" s="37">
        <v>66.906474820143885</v>
      </c>
      <c r="W53" s="37">
        <v>67.096774193548399</v>
      </c>
      <c r="X53" s="37">
        <v>67.346938775510196</v>
      </c>
      <c r="Y53" s="37">
        <v>66.666666666666657</v>
      </c>
      <c r="Z53" s="37">
        <v>65.354330708661408</v>
      </c>
      <c r="AA53" s="37">
        <v>63.934426229508205</v>
      </c>
      <c r="AB53" s="37">
        <v>66.141732283464577</v>
      </c>
      <c r="AC53" s="37">
        <v>60.162601626016269</v>
      </c>
      <c r="AD53" s="37">
        <v>64.925373134328353</v>
      </c>
      <c r="AE53" s="37">
        <v>60.122699386503065</v>
      </c>
      <c r="AF53" s="37">
        <v>60.465116279069761</v>
      </c>
      <c r="AG53" s="231">
        <v>67.164179104477611</v>
      </c>
      <c r="AH53" s="231">
        <v>63.04347826086957</v>
      </c>
      <c r="AI53" s="231">
        <v>58.646616541353382</v>
      </c>
      <c r="AJ53" s="231">
        <v>58.778625954198475</v>
      </c>
    </row>
    <row r="54" spans="1:46" ht="15" x14ac:dyDescent="0.25">
      <c r="A54" s="371" t="s">
        <v>15</v>
      </c>
      <c r="B54" s="8">
        <v>82.926829268292678</v>
      </c>
      <c r="C54" s="8">
        <v>69.696969696969703</v>
      </c>
      <c r="D54" s="8">
        <v>63.157894736842103</v>
      </c>
      <c r="E54" s="8">
        <v>66.666666666666671</v>
      </c>
      <c r="F54" s="8">
        <v>54.054054054054056</v>
      </c>
      <c r="G54" s="8">
        <v>66.7</v>
      </c>
      <c r="H54" s="8">
        <v>62.5</v>
      </c>
      <c r="I54" s="8">
        <v>67.088607594936718</v>
      </c>
      <c r="J54" s="8">
        <v>41.818181818181813</v>
      </c>
      <c r="K54" s="8">
        <v>18</v>
      </c>
      <c r="L54" s="8">
        <v>14.705882352941178</v>
      </c>
      <c r="M54" s="8">
        <v>25.581395348837212</v>
      </c>
      <c r="N54" s="8">
        <v>8.7999999999999989</v>
      </c>
      <c r="O54" s="37">
        <v>1.639344262295082</v>
      </c>
      <c r="P54" s="37">
        <v>20.66115702479339</v>
      </c>
      <c r="Q54" s="37">
        <v>23.595505617977526</v>
      </c>
      <c r="R54" s="37">
        <v>14.285714285714285</v>
      </c>
      <c r="S54" s="37">
        <v>31.868131868131865</v>
      </c>
      <c r="T54" s="37">
        <v>57.522123893805308</v>
      </c>
      <c r="U54" s="37">
        <v>20.207253886010363</v>
      </c>
      <c r="V54" s="37">
        <v>62.176165803108809</v>
      </c>
      <c r="W54" s="37">
        <v>66.161616161616166</v>
      </c>
      <c r="X54" s="37">
        <v>65.775401069518708</v>
      </c>
      <c r="Y54" s="37">
        <v>59.444444444444443</v>
      </c>
      <c r="Z54" s="37">
        <v>58.720930232558146</v>
      </c>
      <c r="AA54" s="37">
        <v>61.702127659574465</v>
      </c>
      <c r="AB54" s="37">
        <v>61.797752808988761</v>
      </c>
      <c r="AC54" s="37">
        <v>55.80110497237569</v>
      </c>
      <c r="AD54" s="37">
        <v>66.310160427807489</v>
      </c>
      <c r="AE54" s="37">
        <v>60.365853658536587</v>
      </c>
      <c r="AF54" s="37">
        <v>66.666666666666657</v>
      </c>
      <c r="AG54" s="231">
        <v>62.5</v>
      </c>
      <c r="AH54" s="231">
        <v>60.22099447513812</v>
      </c>
      <c r="AI54" s="231">
        <v>56.02094240837696</v>
      </c>
      <c r="AJ54" s="231">
        <v>55.67567567567567</v>
      </c>
    </row>
    <row r="55" spans="1:46" ht="15" x14ac:dyDescent="0.25">
      <c r="A55" s="371" t="s">
        <v>16</v>
      </c>
      <c r="B55" s="8">
        <v>64.15094339622641</v>
      </c>
      <c r="C55" s="8">
        <v>70.967741935483872</v>
      </c>
      <c r="D55" s="8">
        <v>71.875</v>
      </c>
      <c r="E55" s="8">
        <v>87.878787878787875</v>
      </c>
      <c r="F55" s="8">
        <v>100</v>
      </c>
      <c r="G55" s="8">
        <v>84.4</v>
      </c>
      <c r="H55" s="8">
        <v>77.272727272727266</v>
      </c>
      <c r="I55" s="8">
        <v>52</v>
      </c>
      <c r="J55" s="8">
        <v>57.142857142857139</v>
      </c>
      <c r="K55" s="8">
        <v>79.591836734693871</v>
      </c>
      <c r="L55" s="8">
        <v>42.857142857142854</v>
      </c>
      <c r="M55" s="8">
        <v>51.515151515151516</v>
      </c>
      <c r="N55" s="8">
        <v>72.222222222222214</v>
      </c>
      <c r="O55" s="37">
        <v>66.666666666666657</v>
      </c>
      <c r="P55" s="37">
        <v>77.777777777777786</v>
      </c>
      <c r="Q55" s="37">
        <v>62.264150943396224</v>
      </c>
      <c r="R55" s="37">
        <v>51.773049645390067</v>
      </c>
      <c r="S55" s="37">
        <v>48.50299401197605</v>
      </c>
      <c r="T55" s="37">
        <v>33.701657458563538</v>
      </c>
      <c r="U55" s="37">
        <v>26.262626262626267</v>
      </c>
      <c r="V55" s="37">
        <v>62.5</v>
      </c>
      <c r="W55" s="37">
        <v>65.895953757225428</v>
      </c>
      <c r="X55" s="37">
        <v>71.597633136094672</v>
      </c>
      <c r="Y55" s="37">
        <v>69.594594594594597</v>
      </c>
      <c r="Z55" s="37">
        <v>67.295597484276726</v>
      </c>
      <c r="AA55" s="37">
        <v>65.359477124183002</v>
      </c>
      <c r="AB55" s="37">
        <v>67.283950617283949</v>
      </c>
      <c r="AC55" s="37">
        <v>61.589403973509938</v>
      </c>
      <c r="AD55" s="37">
        <v>57.823129251700678</v>
      </c>
      <c r="AE55" s="37">
        <v>64.38356164383562</v>
      </c>
      <c r="AF55" s="37">
        <v>72.549019607843135</v>
      </c>
      <c r="AG55" s="231">
        <v>66.878980891719735</v>
      </c>
      <c r="AH55" s="231">
        <v>69.565217391304344</v>
      </c>
      <c r="AI55" s="231">
        <v>67.283950617283949</v>
      </c>
      <c r="AJ55" s="231">
        <v>55.479452054794521</v>
      </c>
    </row>
    <row r="56" spans="1:46" ht="15.75" thickBot="1" x14ac:dyDescent="0.3">
      <c r="A56" s="372" t="s">
        <v>17</v>
      </c>
      <c r="B56" s="14">
        <v>86.666666666666671</v>
      </c>
      <c r="C56" s="14">
        <v>51.724137931034484</v>
      </c>
      <c r="D56" s="14">
        <v>72.881355932203391</v>
      </c>
      <c r="E56" s="14">
        <v>56.944444444444443</v>
      </c>
      <c r="F56" s="14">
        <v>50</v>
      </c>
      <c r="G56" s="14">
        <v>70.5</v>
      </c>
      <c r="H56" s="14">
        <v>51.612903225806448</v>
      </c>
      <c r="I56" s="14">
        <v>52.173913043478258</v>
      </c>
      <c r="J56" s="14">
        <v>21.739130434782616</v>
      </c>
      <c r="K56" s="14">
        <v>20</v>
      </c>
      <c r="L56" s="14">
        <v>50</v>
      </c>
      <c r="M56" s="14">
        <v>5.2631578947368416</v>
      </c>
      <c r="N56" s="14">
        <v>0</v>
      </c>
      <c r="O56" s="45">
        <v>38.461538461538467</v>
      </c>
      <c r="P56" s="45">
        <v>14.285714285714285</v>
      </c>
      <c r="Q56" s="45">
        <v>36.363636363636367</v>
      </c>
      <c r="R56" s="45">
        <v>28.40909090909091</v>
      </c>
      <c r="S56" s="45">
        <v>40.476190476190474</v>
      </c>
      <c r="T56" s="45">
        <v>40</v>
      </c>
      <c r="U56" s="45">
        <v>38.144329896907216</v>
      </c>
      <c r="V56" s="45">
        <v>67.213114754098356</v>
      </c>
      <c r="W56" s="45">
        <v>66.071428571428569</v>
      </c>
      <c r="X56" s="45">
        <v>66.315789473684205</v>
      </c>
      <c r="Y56" s="45">
        <v>72.049689440993788</v>
      </c>
      <c r="Z56" s="45">
        <v>63.829787234042556</v>
      </c>
      <c r="AA56" s="45">
        <v>62.637362637362635</v>
      </c>
      <c r="AB56" s="45">
        <v>62.564102564102562</v>
      </c>
      <c r="AC56" s="45">
        <v>57.575757575757578</v>
      </c>
      <c r="AD56" s="45">
        <v>73.333333333333329</v>
      </c>
      <c r="AE56" s="45">
        <v>64.948453608247419</v>
      </c>
      <c r="AF56" s="45">
        <v>71.428571428571431</v>
      </c>
      <c r="AG56" s="255">
        <v>70.056497175141246</v>
      </c>
      <c r="AH56" s="255">
        <v>65.079365079365076</v>
      </c>
      <c r="AI56" s="255">
        <v>56.12244897959183</v>
      </c>
      <c r="AJ56" s="255">
        <v>56.422018348623851</v>
      </c>
    </row>
    <row r="57" spans="1:46" s="42" customFormat="1" x14ac:dyDescent="0.2">
      <c r="A57" s="458" t="s">
        <v>31</v>
      </c>
      <c r="B57" s="458"/>
      <c r="C57" s="458"/>
      <c r="D57" s="458"/>
      <c r="E57" s="458"/>
      <c r="F57" s="458"/>
      <c r="G57" s="458"/>
      <c r="H57" s="458"/>
      <c r="I57" s="458"/>
      <c r="J57" s="458"/>
      <c r="K57" s="458"/>
      <c r="L57" s="458"/>
      <c r="M57" s="458"/>
      <c r="N57" s="458"/>
      <c r="O57" s="110"/>
      <c r="P57" s="110"/>
      <c r="Q57" s="110"/>
      <c r="R57" s="110"/>
      <c r="S57" s="110"/>
      <c r="T57" s="110"/>
      <c r="U57" s="110"/>
      <c r="V57" s="110"/>
      <c r="W57" s="327"/>
      <c r="X57" s="110"/>
      <c r="Y57" s="110"/>
      <c r="Z57" s="110"/>
      <c r="AA57" s="4"/>
      <c r="AB57" s="4"/>
      <c r="AC57" s="4"/>
      <c r="AD57" s="4"/>
      <c r="AE57" s="4"/>
      <c r="AF57" s="4"/>
      <c r="AL57" s="135"/>
      <c r="AM57" s="135"/>
      <c r="AN57" s="135"/>
      <c r="AO57" s="135"/>
      <c r="AP57" s="135"/>
      <c r="AQ57" s="135"/>
      <c r="AR57" s="135"/>
      <c r="AS57" s="135"/>
      <c r="AT57" s="135"/>
    </row>
    <row r="58" spans="1:46" ht="14.25" customHeight="1" x14ac:dyDescent="0.25">
      <c r="A58" s="10" t="s">
        <v>32</v>
      </c>
      <c r="B58" s="8">
        <v>58.140877598152429</v>
      </c>
      <c r="C58" s="8">
        <v>57.150000000000006</v>
      </c>
      <c r="D58" s="8">
        <v>55.4</v>
      </c>
      <c r="E58" s="8">
        <v>56.4</v>
      </c>
      <c r="F58" s="8">
        <v>63.8</v>
      </c>
      <c r="G58" s="8">
        <v>54.8</v>
      </c>
      <c r="H58" s="8">
        <v>59.079601990049753</v>
      </c>
      <c r="I58" s="8">
        <v>64.2</v>
      </c>
      <c r="J58" s="8">
        <v>62.800000000000004</v>
      </c>
      <c r="K58" s="8">
        <v>58.55</v>
      </c>
      <c r="L58" s="8">
        <v>56.15</v>
      </c>
      <c r="M58" s="8">
        <v>53.05</v>
      </c>
      <c r="N58" s="8">
        <v>56</v>
      </c>
      <c r="O58" s="37">
        <v>48.75</v>
      </c>
      <c r="P58" s="37">
        <v>51.199999999999996</v>
      </c>
      <c r="Q58" s="37">
        <v>53.400000000000006</v>
      </c>
      <c r="R58" s="37">
        <v>49.75</v>
      </c>
      <c r="S58" s="37">
        <v>47.75</v>
      </c>
      <c r="T58" s="37">
        <v>51.500000000000007</v>
      </c>
      <c r="U58" s="37">
        <v>48.05</v>
      </c>
      <c r="V58" s="37">
        <v>49.75</v>
      </c>
      <c r="W58" s="37">
        <v>44.05</v>
      </c>
      <c r="X58" s="37">
        <v>48.711340206185575</v>
      </c>
      <c r="Y58" s="37">
        <v>48.007641921397379</v>
      </c>
      <c r="Z58" s="37">
        <v>34.912376779846653</v>
      </c>
      <c r="AA58" s="37">
        <v>49.384368308351178</v>
      </c>
      <c r="AB58" s="37">
        <v>45.442359249329755</v>
      </c>
      <c r="AC58" s="37">
        <v>46.569148936170222</v>
      </c>
      <c r="AD58" s="37">
        <v>47.988353626257279</v>
      </c>
      <c r="AE58" s="37">
        <v>42.177419354838712</v>
      </c>
      <c r="AF58" s="37">
        <v>46.934968017057571</v>
      </c>
      <c r="AG58" s="378">
        <v>47.060395510422197</v>
      </c>
      <c r="AH58" s="378">
        <v>45.796802475502844</v>
      </c>
      <c r="AI58" s="378">
        <v>51.038421599169268</v>
      </c>
      <c r="AJ58" s="378">
        <v>53.84020618556702</v>
      </c>
    </row>
    <row r="59" spans="1:46" ht="15" x14ac:dyDescent="0.25">
      <c r="A59" s="10" t="s">
        <v>33</v>
      </c>
      <c r="B59" s="8">
        <v>36.085450346420323</v>
      </c>
      <c r="C59" s="8">
        <v>35.15</v>
      </c>
      <c r="D59" s="8">
        <v>35.4</v>
      </c>
      <c r="E59" s="8">
        <v>35.200000000000003</v>
      </c>
      <c r="F59" s="8">
        <v>41.7</v>
      </c>
      <c r="G59" s="8">
        <v>34.9</v>
      </c>
      <c r="H59" s="8">
        <v>37.126865671641795</v>
      </c>
      <c r="I59" s="8">
        <v>45.55</v>
      </c>
      <c r="J59" s="8">
        <v>45.75</v>
      </c>
      <c r="K59" s="8">
        <v>42.45</v>
      </c>
      <c r="L59" s="8">
        <v>37</v>
      </c>
      <c r="M59" s="8">
        <v>33.700000000000003</v>
      </c>
      <c r="N59" s="8">
        <v>35.9</v>
      </c>
      <c r="O59" s="37">
        <v>32.450000000000003</v>
      </c>
      <c r="P59" s="37">
        <v>34</v>
      </c>
      <c r="Q59" s="37">
        <v>38.549999999999997</v>
      </c>
      <c r="R59" s="37">
        <v>34.949999999999996</v>
      </c>
      <c r="S59" s="37">
        <v>39.6</v>
      </c>
      <c r="T59" s="37">
        <v>41.449999999999996</v>
      </c>
      <c r="U59" s="37">
        <v>34.25</v>
      </c>
      <c r="V59" s="37">
        <v>39.599999999999994</v>
      </c>
      <c r="W59" s="37">
        <v>36.450000000000003</v>
      </c>
      <c r="X59" s="37">
        <v>36.005154639175259</v>
      </c>
      <c r="Y59" s="37">
        <v>30.403930131004365</v>
      </c>
      <c r="Z59" s="37">
        <v>26.423877327491791</v>
      </c>
      <c r="AA59" s="37">
        <v>34.261241970021416</v>
      </c>
      <c r="AB59" s="37">
        <v>29.865951742627345</v>
      </c>
      <c r="AC59" s="37">
        <v>32.047872340425528</v>
      </c>
      <c r="AD59" s="37">
        <v>32.027527792482786</v>
      </c>
      <c r="AE59" s="37">
        <v>28.575268817204304</v>
      </c>
      <c r="AF59" s="37">
        <v>31.636460554370998</v>
      </c>
      <c r="AG59" s="378">
        <v>33.431320149652592</v>
      </c>
      <c r="AH59" s="378">
        <v>36.178442496132028</v>
      </c>
      <c r="AI59" s="378">
        <v>39.563862928348911</v>
      </c>
      <c r="AJ59" s="378">
        <v>43.505154639175259</v>
      </c>
    </row>
    <row r="60" spans="1:46" ht="15" x14ac:dyDescent="0.25">
      <c r="A60" s="10" t="s">
        <v>34</v>
      </c>
      <c r="B60" s="8">
        <v>16.281755196304847</v>
      </c>
      <c r="C60" s="8">
        <v>5.0000000000000036</v>
      </c>
      <c r="D60" s="8">
        <v>13.6</v>
      </c>
      <c r="E60" s="8">
        <v>17.100000000000001</v>
      </c>
      <c r="F60" s="8">
        <v>18.2</v>
      </c>
      <c r="G60" s="8">
        <v>18.100000000000001</v>
      </c>
      <c r="H60" s="8">
        <v>18.097014925373131</v>
      </c>
      <c r="I60" s="8">
        <v>31.15</v>
      </c>
      <c r="J60" s="8">
        <v>25.2</v>
      </c>
      <c r="K60" s="8">
        <v>26.9</v>
      </c>
      <c r="L60" s="8">
        <v>24.75</v>
      </c>
      <c r="M60" s="8">
        <v>17.200000000000003</v>
      </c>
      <c r="N60" s="8">
        <v>25.300000000000004</v>
      </c>
      <c r="O60" s="37">
        <v>22.4</v>
      </c>
      <c r="P60" s="37">
        <v>22.35</v>
      </c>
      <c r="Q60" s="37">
        <v>22.300000000000004</v>
      </c>
      <c r="R60" s="37">
        <v>18.25</v>
      </c>
      <c r="S60" s="37">
        <v>17.75</v>
      </c>
      <c r="T60" s="37">
        <v>27.000000000000004</v>
      </c>
      <c r="U60" s="37">
        <v>19.100000000000001</v>
      </c>
      <c r="V60" s="37">
        <v>17</v>
      </c>
      <c r="W60" s="37">
        <v>24.549999999999997</v>
      </c>
      <c r="X60" s="37">
        <v>19.458762886597938</v>
      </c>
      <c r="Y60" s="37">
        <v>19.159388646288214</v>
      </c>
      <c r="Z60" s="37">
        <v>15.635268346111722</v>
      </c>
      <c r="AA60" s="37">
        <v>22.269807280513913</v>
      </c>
      <c r="AB60" s="37">
        <v>15.898123324396785</v>
      </c>
      <c r="AC60" s="37">
        <v>15.265957446808507</v>
      </c>
      <c r="AD60" s="37">
        <v>13.790365272631018</v>
      </c>
      <c r="AE60" s="37">
        <v>16.505376344086024</v>
      </c>
      <c r="AF60" s="37">
        <v>15.538379530916849</v>
      </c>
      <c r="AG60" s="378">
        <v>20.577231427044364</v>
      </c>
      <c r="AH60" s="378">
        <v>25.219185146982976</v>
      </c>
      <c r="AI60" s="378">
        <v>24.454828660436139</v>
      </c>
      <c r="AJ60" s="378">
        <v>26.314432989690719</v>
      </c>
    </row>
    <row r="61" spans="1:46" ht="15" x14ac:dyDescent="0.25">
      <c r="A61" s="10" t="s">
        <v>35</v>
      </c>
      <c r="B61" s="8">
        <v>9.8729792147805995</v>
      </c>
      <c r="C61" s="8">
        <v>2.5499999999999972</v>
      </c>
      <c r="D61" s="8">
        <v>13.9</v>
      </c>
      <c r="E61" s="8">
        <v>19.8</v>
      </c>
      <c r="F61" s="8">
        <v>22.6</v>
      </c>
      <c r="G61" s="8">
        <v>19</v>
      </c>
      <c r="H61" s="8">
        <v>23.009950248756219</v>
      </c>
      <c r="I61" s="8">
        <v>23.249999999999996</v>
      </c>
      <c r="J61" s="8">
        <v>30.35</v>
      </c>
      <c r="K61" s="8">
        <v>30.049999999999997</v>
      </c>
      <c r="L61" s="8">
        <v>25.950000000000003</v>
      </c>
      <c r="M61" s="8">
        <v>18.150000000000002</v>
      </c>
      <c r="N61" s="8">
        <v>23.6</v>
      </c>
      <c r="O61" s="37">
        <v>22.799999999999997</v>
      </c>
      <c r="P61" s="37">
        <v>24.35</v>
      </c>
      <c r="Q61" s="37">
        <v>30.549999999999997</v>
      </c>
      <c r="R61" s="37">
        <v>24.55</v>
      </c>
      <c r="S61" s="37">
        <v>22.549999999999997</v>
      </c>
      <c r="T61" s="37">
        <v>28.499999999999996</v>
      </c>
      <c r="U61" s="37">
        <v>19.650000000000002</v>
      </c>
      <c r="V61" s="37">
        <v>23.95</v>
      </c>
      <c r="W61" s="37">
        <v>27</v>
      </c>
      <c r="X61" s="37">
        <v>23.273195876288661</v>
      </c>
      <c r="Y61" s="37">
        <v>20.960698689956327</v>
      </c>
      <c r="Z61" s="37">
        <v>19.906900328587081</v>
      </c>
      <c r="AA61" s="37">
        <v>26.980728051391864</v>
      </c>
      <c r="AB61" s="37">
        <v>25.174262734584445</v>
      </c>
      <c r="AC61" s="37">
        <v>23.13829787234042</v>
      </c>
      <c r="AD61" s="37">
        <v>25.622022233986243</v>
      </c>
      <c r="AE61" s="37">
        <v>22.903225806451619</v>
      </c>
      <c r="AF61" s="37">
        <v>25.613006396588489</v>
      </c>
      <c r="AG61" s="378">
        <v>31.400320684126132</v>
      </c>
      <c r="AH61" s="378">
        <v>34.811758638473435</v>
      </c>
      <c r="AI61" s="378">
        <v>40.238836967808922</v>
      </c>
      <c r="AJ61" s="378">
        <v>36.546391752577321</v>
      </c>
    </row>
    <row r="62" spans="1:46" ht="15" x14ac:dyDescent="0.25">
      <c r="A62" s="10" t="s">
        <v>36</v>
      </c>
      <c r="B62" s="8">
        <v>26.501154734411081</v>
      </c>
      <c r="C62" s="8">
        <v>18.649999999999999</v>
      </c>
      <c r="D62" s="8">
        <v>23</v>
      </c>
      <c r="E62" s="8">
        <v>23.2</v>
      </c>
      <c r="F62" s="8">
        <v>31.4</v>
      </c>
      <c r="G62" s="8">
        <v>34</v>
      </c>
      <c r="H62" s="8">
        <v>39.800995024875618</v>
      </c>
      <c r="I62" s="8">
        <v>39.150000000000006</v>
      </c>
      <c r="J62" s="8">
        <v>36.650000000000006</v>
      </c>
      <c r="K62" s="8">
        <v>47.9</v>
      </c>
      <c r="L62" s="8">
        <v>44.849999999999994</v>
      </c>
      <c r="M62" s="8">
        <v>35.550000000000004</v>
      </c>
      <c r="N62" s="8">
        <v>40.299999999999997</v>
      </c>
      <c r="O62" s="37">
        <v>36.75</v>
      </c>
      <c r="P62" s="37">
        <v>40.9</v>
      </c>
      <c r="Q62" s="37">
        <v>34.350000000000009</v>
      </c>
      <c r="R62" s="37">
        <v>31.449999999999996</v>
      </c>
      <c r="S62" s="37">
        <v>32.150000000000006</v>
      </c>
      <c r="T62" s="37">
        <v>36.049999999999997</v>
      </c>
      <c r="U62" s="37">
        <v>35.549999999999997</v>
      </c>
      <c r="V62" s="37">
        <v>36.75</v>
      </c>
      <c r="W62" s="37">
        <v>34.050000000000004</v>
      </c>
      <c r="X62" s="37">
        <v>34.123711340206185</v>
      </c>
      <c r="Y62" s="37">
        <v>31.468340611353707</v>
      </c>
      <c r="Z62" s="37">
        <v>28.148959474260682</v>
      </c>
      <c r="AA62" s="37">
        <v>35.144539614561026</v>
      </c>
      <c r="AB62" s="37">
        <v>29.839142091152812</v>
      </c>
      <c r="AC62" s="37">
        <v>31.01063829787234</v>
      </c>
      <c r="AD62" s="37">
        <v>33.32451032292218</v>
      </c>
      <c r="AE62" s="37">
        <v>29.435483870967744</v>
      </c>
      <c r="AF62" s="37">
        <v>32.835820895522396</v>
      </c>
      <c r="AG62" s="378">
        <v>31.480491715660076</v>
      </c>
      <c r="AH62" s="378">
        <v>38.241361526560084</v>
      </c>
      <c r="AI62" s="378">
        <v>36.396677050882658</v>
      </c>
      <c r="AJ62" s="378">
        <v>37.345360824742272</v>
      </c>
    </row>
    <row r="63" spans="1:46" ht="15" x14ac:dyDescent="0.25">
      <c r="A63" s="10" t="s">
        <v>37</v>
      </c>
      <c r="B63" s="8">
        <v>42.147806004618936</v>
      </c>
      <c r="C63" s="8">
        <v>41.55</v>
      </c>
      <c r="D63" s="8">
        <v>41.2</v>
      </c>
      <c r="E63" s="8">
        <v>45.4</v>
      </c>
      <c r="F63" s="8">
        <v>48.8</v>
      </c>
      <c r="G63" s="8">
        <v>46.7</v>
      </c>
      <c r="H63" s="8">
        <v>51.119402985074629</v>
      </c>
      <c r="I63" s="8">
        <v>59.95</v>
      </c>
      <c r="J63" s="8">
        <v>51.850000000000009</v>
      </c>
      <c r="K63" s="8">
        <v>49.4</v>
      </c>
      <c r="L63" s="8">
        <v>49.65</v>
      </c>
      <c r="M63" s="8">
        <v>46.85</v>
      </c>
      <c r="N63" s="8">
        <v>47.9</v>
      </c>
      <c r="O63" s="37">
        <v>48.2</v>
      </c>
      <c r="P63" s="37">
        <v>45.95</v>
      </c>
      <c r="Q63" s="37">
        <v>48.400000000000006</v>
      </c>
      <c r="R63" s="37">
        <v>46.35</v>
      </c>
      <c r="S63" s="37">
        <v>49.849999999999994</v>
      </c>
      <c r="T63" s="37">
        <v>53</v>
      </c>
      <c r="U63" s="37">
        <v>49.000000000000007</v>
      </c>
      <c r="V63" s="37">
        <v>50.05</v>
      </c>
      <c r="W63" s="37">
        <v>49.15</v>
      </c>
      <c r="X63" s="37">
        <v>46.701030927835056</v>
      </c>
      <c r="Y63" s="37">
        <v>46.8613537117904</v>
      </c>
      <c r="Z63" s="37">
        <v>45.180722891566262</v>
      </c>
      <c r="AA63" s="37">
        <v>47.216274089935759</v>
      </c>
      <c r="AB63" s="37">
        <v>43.002680965147455</v>
      </c>
      <c r="AC63" s="37">
        <v>42.446808510638306</v>
      </c>
      <c r="AD63" s="37">
        <v>47.803070407623082</v>
      </c>
      <c r="AE63" s="37">
        <v>42.231182795698928</v>
      </c>
      <c r="AF63" s="37">
        <v>46.908315565031984</v>
      </c>
      <c r="AG63" s="378">
        <v>48.31640833778728</v>
      </c>
      <c r="AH63" s="378">
        <v>54.332129963898915</v>
      </c>
      <c r="AI63" s="378">
        <v>58.177570093457945</v>
      </c>
      <c r="AJ63" s="378">
        <v>55.644329896907216</v>
      </c>
    </row>
    <row r="64" spans="1:46" ht="15" x14ac:dyDescent="0.25">
      <c r="A64" s="10" t="s">
        <v>38</v>
      </c>
      <c r="B64" s="8">
        <v>34.237875288683597</v>
      </c>
      <c r="C64" s="8">
        <v>32.699999999999996</v>
      </c>
      <c r="D64" s="8">
        <v>38.1</v>
      </c>
      <c r="E64" s="8">
        <v>34.4</v>
      </c>
      <c r="F64" s="8">
        <v>39.799999999999997</v>
      </c>
      <c r="G64" s="8">
        <v>31.1</v>
      </c>
      <c r="H64" s="8">
        <v>32.338308457711435</v>
      </c>
      <c r="I64" s="8">
        <v>29.1</v>
      </c>
      <c r="J64" s="8">
        <v>41.85</v>
      </c>
      <c r="K64" s="8">
        <v>34.9</v>
      </c>
      <c r="L64" s="8">
        <v>31.150000000000002</v>
      </c>
      <c r="M64" s="8">
        <v>28.200000000000003</v>
      </c>
      <c r="N64" s="8">
        <v>35.799999999999997</v>
      </c>
      <c r="O64" s="37">
        <v>38.249999999999993</v>
      </c>
      <c r="P64" s="37">
        <v>37.900000000000006</v>
      </c>
      <c r="Q64" s="37">
        <v>39.449999999999996</v>
      </c>
      <c r="R64" s="37">
        <v>37.75</v>
      </c>
      <c r="S64" s="37">
        <v>39.299999999999997</v>
      </c>
      <c r="T64" s="37">
        <v>37.700000000000003</v>
      </c>
      <c r="U64" s="37">
        <v>37.349999999999994</v>
      </c>
      <c r="V64" s="37">
        <v>36.550000000000004</v>
      </c>
      <c r="W64" s="37">
        <v>41.45</v>
      </c>
      <c r="X64" s="37">
        <v>38.324742268041241</v>
      </c>
      <c r="Y64" s="37">
        <v>38.182314410480345</v>
      </c>
      <c r="Z64" s="37">
        <v>41.347207009857613</v>
      </c>
      <c r="AA64" s="37">
        <v>43.228051391862948</v>
      </c>
      <c r="AB64" s="37">
        <v>38.096514745308312</v>
      </c>
      <c r="AC64" s="37">
        <v>39.734042553191486</v>
      </c>
      <c r="AD64" s="37">
        <v>36.686077289571202</v>
      </c>
      <c r="AE64" s="37">
        <v>34.784946236559144</v>
      </c>
      <c r="AF64" s="37">
        <v>39.365671641791046</v>
      </c>
      <c r="AG64" s="378">
        <v>42.009620523784072</v>
      </c>
      <c r="AH64" s="378">
        <v>39.350180505415167</v>
      </c>
      <c r="AI64" s="378">
        <v>41.277258566978198</v>
      </c>
      <c r="AJ64" s="378">
        <v>44.149484536082468</v>
      </c>
    </row>
    <row r="65" spans="1:46" ht="15" x14ac:dyDescent="0.25">
      <c r="A65" s="10" t="s">
        <v>39</v>
      </c>
      <c r="B65" s="8">
        <v>-14.318706697459582</v>
      </c>
      <c r="C65" s="8">
        <v>-16.549999999999997</v>
      </c>
      <c r="D65" s="8">
        <v>-8.5</v>
      </c>
      <c r="E65" s="8">
        <v>-8.1</v>
      </c>
      <c r="F65" s="8">
        <v>0.8</v>
      </c>
      <c r="G65" s="8">
        <v>-0.2</v>
      </c>
      <c r="H65" s="8">
        <v>-1.3059701492537314</v>
      </c>
      <c r="I65" s="8">
        <v>5.8000000000000007</v>
      </c>
      <c r="J65" s="8">
        <v>6.1500000000000021</v>
      </c>
      <c r="K65" s="8">
        <v>6.8000000000000043</v>
      </c>
      <c r="L65" s="8">
        <v>2.6499999999999986</v>
      </c>
      <c r="M65" s="8">
        <v>4.7500000000000036</v>
      </c>
      <c r="N65" s="8">
        <v>6.75</v>
      </c>
      <c r="O65" s="37">
        <v>10.600000000000001</v>
      </c>
      <c r="P65" s="37">
        <v>6.1500000000000021</v>
      </c>
      <c r="Q65" s="37">
        <v>8.5</v>
      </c>
      <c r="R65" s="37">
        <v>0.85000000000000142</v>
      </c>
      <c r="S65" s="37">
        <v>4.3500000000000014</v>
      </c>
      <c r="T65" s="37">
        <v>8.5</v>
      </c>
      <c r="U65" s="37">
        <v>4.4499999999999957</v>
      </c>
      <c r="V65" s="37">
        <v>0.19999999999999929</v>
      </c>
      <c r="W65" s="37">
        <v>10.399999999999999</v>
      </c>
      <c r="X65" s="37">
        <v>9.9484536082474193</v>
      </c>
      <c r="Y65" s="37">
        <v>4.5578602620087345</v>
      </c>
      <c r="Z65" s="37">
        <v>4.1894852135815981</v>
      </c>
      <c r="AA65" s="37">
        <v>7.8426124197002167</v>
      </c>
      <c r="AB65" s="37">
        <v>3.0563002680965141</v>
      </c>
      <c r="AC65" s="37">
        <v>0.4787234042553159</v>
      </c>
      <c r="AD65" s="37">
        <v>2.6733721545791447</v>
      </c>
      <c r="AE65" s="37">
        <v>2.5806451612903238</v>
      </c>
      <c r="AF65" s="37">
        <v>4.5842217484008501</v>
      </c>
      <c r="AG65" s="378">
        <v>5.0507749866381602</v>
      </c>
      <c r="AH65" s="378">
        <v>6.2145435791645198</v>
      </c>
      <c r="AI65" s="378">
        <v>6.5160955347871194</v>
      </c>
      <c r="AJ65" s="378">
        <v>14.871134020618559</v>
      </c>
    </row>
    <row r="66" spans="1:46" ht="15" x14ac:dyDescent="0.25">
      <c r="A66" s="10" t="s">
        <v>40</v>
      </c>
      <c r="B66" s="8">
        <v>5.3695150115473407</v>
      </c>
      <c r="C66" s="8">
        <v>-2.8500000000000014</v>
      </c>
      <c r="D66" s="8">
        <v>10.199999999999999</v>
      </c>
      <c r="E66" s="8">
        <v>11.2</v>
      </c>
      <c r="F66" s="8">
        <v>11.6</v>
      </c>
      <c r="G66" s="8">
        <v>8.6999999999999993</v>
      </c>
      <c r="H66" s="8">
        <v>9.2661691542288551</v>
      </c>
      <c r="I66" s="8">
        <v>20.549999999999997</v>
      </c>
      <c r="J66" s="8">
        <v>18.650000000000006</v>
      </c>
      <c r="K66" s="8">
        <v>15.599999999999998</v>
      </c>
      <c r="L66" s="8">
        <v>13.649999999999999</v>
      </c>
      <c r="M66" s="8">
        <v>8.25</v>
      </c>
      <c r="N66" s="8">
        <v>15.850000000000001</v>
      </c>
      <c r="O66" s="37">
        <v>15.549999999999997</v>
      </c>
      <c r="P66" s="37">
        <v>18.649999999999999</v>
      </c>
      <c r="Q66" s="37">
        <v>20.55</v>
      </c>
      <c r="R66" s="37">
        <v>8.0000000000000036</v>
      </c>
      <c r="S66" s="37">
        <v>12.5</v>
      </c>
      <c r="T66" s="37">
        <v>18.800000000000004</v>
      </c>
      <c r="U66" s="37">
        <v>9.6000000000000014</v>
      </c>
      <c r="V66" s="37">
        <v>7.8000000000000007</v>
      </c>
      <c r="W66" s="37">
        <v>17.950000000000003</v>
      </c>
      <c r="X66" s="37">
        <v>14.201030927835053</v>
      </c>
      <c r="Y66" s="37">
        <v>12.390829694323145</v>
      </c>
      <c r="Z66" s="37">
        <v>6.7086527929901436</v>
      </c>
      <c r="AA66" s="37">
        <v>13.784796573875798</v>
      </c>
      <c r="AB66" s="37">
        <v>10.455764075067023</v>
      </c>
      <c r="AC66" s="37">
        <v>8.75</v>
      </c>
      <c r="AD66" s="37">
        <v>8.681842244573847</v>
      </c>
      <c r="AE66" s="37">
        <v>10.322580645161292</v>
      </c>
      <c r="AF66" s="37">
        <v>6.6897654584221797</v>
      </c>
      <c r="AG66" s="378">
        <v>17.397113842864773</v>
      </c>
      <c r="AH66" s="378">
        <v>23.25941206807633</v>
      </c>
      <c r="AI66" s="378">
        <v>21.209761163032194</v>
      </c>
      <c r="AJ66" s="378">
        <v>29.458762886597935</v>
      </c>
    </row>
    <row r="67" spans="1:46" ht="15" x14ac:dyDescent="0.25">
      <c r="A67" s="10" t="s">
        <v>41</v>
      </c>
      <c r="B67" s="8">
        <v>17.609699769053115</v>
      </c>
      <c r="C67" s="8">
        <v>13.900000000000006</v>
      </c>
      <c r="D67" s="8">
        <v>23.7</v>
      </c>
      <c r="E67" s="8">
        <v>28.7</v>
      </c>
      <c r="F67" s="8">
        <v>29.3</v>
      </c>
      <c r="G67" s="8">
        <v>-11.3</v>
      </c>
      <c r="H67" s="8">
        <v>31.96517412935323</v>
      </c>
      <c r="I67" s="8">
        <v>36.6</v>
      </c>
      <c r="J67" s="8">
        <v>33.200000000000003</v>
      </c>
      <c r="K67" s="8">
        <v>36.549999999999997</v>
      </c>
      <c r="L67" s="8">
        <v>30.250000000000004</v>
      </c>
      <c r="M67" s="8">
        <v>21.85</v>
      </c>
      <c r="N67" s="8">
        <v>27.049999999999994</v>
      </c>
      <c r="O67" s="37">
        <v>30.849999999999994</v>
      </c>
      <c r="P67" s="37">
        <v>27.5</v>
      </c>
      <c r="Q67" s="37">
        <v>35.100000000000009</v>
      </c>
      <c r="R67" s="37">
        <v>27.599999999999994</v>
      </c>
      <c r="S67" s="37">
        <v>39.75</v>
      </c>
      <c r="T67" s="37">
        <v>38.6</v>
      </c>
      <c r="U67" s="37">
        <v>29.400000000000002</v>
      </c>
      <c r="V67" s="37">
        <v>34.65</v>
      </c>
      <c r="W67" s="37">
        <v>34.9</v>
      </c>
      <c r="X67" s="37">
        <v>34.381443298969074</v>
      </c>
      <c r="Y67" s="37">
        <v>30.349344978165941</v>
      </c>
      <c r="Z67" s="37">
        <v>31.380065717415118</v>
      </c>
      <c r="AA67" s="37">
        <v>35.572805139186293</v>
      </c>
      <c r="AB67" s="37">
        <v>31.608579088471856</v>
      </c>
      <c r="AC67" s="37">
        <v>32.952127659574472</v>
      </c>
      <c r="AD67" s="37">
        <v>28.7718369507676</v>
      </c>
      <c r="AE67" s="37">
        <v>29.677419354838712</v>
      </c>
      <c r="AF67" s="37">
        <v>27.558635394456285</v>
      </c>
      <c r="AG67" s="378">
        <v>28.113308391234632</v>
      </c>
      <c r="AH67" s="378">
        <v>36.333161423414133</v>
      </c>
      <c r="AI67" s="378">
        <v>36.941848390446516</v>
      </c>
      <c r="AJ67" s="378">
        <v>38.530927835051543</v>
      </c>
    </row>
    <row r="68" spans="1:46" ht="15" x14ac:dyDescent="0.25">
      <c r="A68" s="10" t="s">
        <v>42</v>
      </c>
      <c r="B68" s="8">
        <v>43.360277136258659</v>
      </c>
      <c r="C68" s="8">
        <v>37.450000000000003</v>
      </c>
      <c r="D68" s="8">
        <v>42</v>
      </c>
      <c r="E68" s="8">
        <v>45.5</v>
      </c>
      <c r="F68" s="8">
        <v>49.1</v>
      </c>
      <c r="G68" s="8">
        <v>42.6</v>
      </c>
      <c r="H68" s="8">
        <v>48.507462686567159</v>
      </c>
      <c r="I68" s="8">
        <v>48.099999999999994</v>
      </c>
      <c r="J68" s="8">
        <v>47.5</v>
      </c>
      <c r="K68" s="8">
        <v>52.05</v>
      </c>
      <c r="L68" s="8">
        <v>42.199999999999996</v>
      </c>
      <c r="M68" s="8">
        <v>37.299999999999997</v>
      </c>
      <c r="N68" s="8">
        <v>38.900000000000006</v>
      </c>
      <c r="O68" s="37">
        <v>40.950000000000003</v>
      </c>
      <c r="P68" s="37">
        <v>38.35</v>
      </c>
      <c r="Q68" s="37">
        <v>44.75</v>
      </c>
      <c r="R68" s="37">
        <v>37.450000000000003</v>
      </c>
      <c r="S68" s="37">
        <v>48</v>
      </c>
      <c r="T68" s="37">
        <v>45.8</v>
      </c>
      <c r="U68" s="37">
        <v>35.750000000000007</v>
      </c>
      <c r="V68" s="37">
        <v>44.5</v>
      </c>
      <c r="W68" s="37">
        <v>44.250000000000007</v>
      </c>
      <c r="X68" s="37">
        <v>43.94329896907216</v>
      </c>
      <c r="Y68" s="37">
        <v>38.810043668122262</v>
      </c>
      <c r="Z68" s="37">
        <v>35.843373493975903</v>
      </c>
      <c r="AA68" s="37">
        <v>43.094218415417558</v>
      </c>
      <c r="AB68" s="37">
        <v>37.399463806970502</v>
      </c>
      <c r="AC68" s="37">
        <v>39.76063829787234</v>
      </c>
      <c r="AD68" s="37">
        <v>40.100582318687131</v>
      </c>
      <c r="AE68" s="37">
        <v>39.112903225806456</v>
      </c>
      <c r="AF68" s="37">
        <v>37.5</v>
      </c>
      <c r="AG68" s="378">
        <v>39.390700160342057</v>
      </c>
      <c r="AH68" s="378">
        <v>51.005673027333678</v>
      </c>
      <c r="AI68" s="378">
        <v>51.375908618899274</v>
      </c>
      <c r="AJ68" s="378">
        <v>52.731958762886599</v>
      </c>
    </row>
    <row r="69" spans="1:46" ht="15" x14ac:dyDescent="0.25">
      <c r="A69" s="201" t="s">
        <v>43</v>
      </c>
      <c r="B69" s="17">
        <v>68.533487297921468</v>
      </c>
      <c r="C69" s="17">
        <v>68.5</v>
      </c>
      <c r="D69" s="17">
        <v>60.8</v>
      </c>
      <c r="E69" s="17">
        <v>58</v>
      </c>
      <c r="F69" s="17">
        <v>71</v>
      </c>
      <c r="G69" s="17">
        <v>66.2</v>
      </c>
      <c r="H69" s="17">
        <v>70.460199004975124</v>
      </c>
      <c r="I69" s="17">
        <v>77.2</v>
      </c>
      <c r="J69" s="17">
        <v>72.650000000000006</v>
      </c>
      <c r="K69" s="17">
        <v>75.7</v>
      </c>
      <c r="L69" s="17">
        <v>72.8</v>
      </c>
      <c r="M69" s="17">
        <v>63.55</v>
      </c>
      <c r="N69" s="17">
        <v>74.05</v>
      </c>
      <c r="O69" s="47">
        <v>72.75</v>
      </c>
      <c r="P69" s="47">
        <v>66.149999999999991</v>
      </c>
      <c r="Q69" s="47">
        <v>64.55</v>
      </c>
      <c r="R69" s="47">
        <v>74.25</v>
      </c>
      <c r="S69" s="47">
        <v>71.55</v>
      </c>
      <c r="T69" s="47">
        <v>68.500000000000014</v>
      </c>
      <c r="U69" s="47">
        <v>69.25</v>
      </c>
      <c r="V69" s="47">
        <v>70.650000000000006</v>
      </c>
      <c r="W69" s="47">
        <v>65.25</v>
      </c>
      <c r="X69" s="47">
        <v>65.515463917525764</v>
      </c>
      <c r="Y69" s="47">
        <v>62.772925764192138</v>
      </c>
      <c r="Z69" s="47">
        <v>64.594742606790803</v>
      </c>
      <c r="AA69" s="47">
        <v>66.059957173447529</v>
      </c>
      <c r="AB69" s="47">
        <v>61.79624664879357</v>
      </c>
      <c r="AC69" s="47">
        <v>67.57978723404257</v>
      </c>
      <c r="AD69" s="47">
        <v>71.57226045526734</v>
      </c>
      <c r="AE69" s="47">
        <v>61.774193548387089</v>
      </c>
      <c r="AF69" s="47">
        <v>53.678038379530918</v>
      </c>
      <c r="AG69" s="232">
        <v>55.879208979155536</v>
      </c>
      <c r="AH69" s="232">
        <v>68.695203713254244</v>
      </c>
      <c r="AI69" s="232">
        <v>69.106957424714423</v>
      </c>
      <c r="AJ69" s="232">
        <v>62.396907216494846</v>
      </c>
    </row>
    <row r="70" spans="1:46" s="135" customFormat="1" x14ac:dyDescent="0.2">
      <c r="A70" s="194" t="s">
        <v>45</v>
      </c>
      <c r="B70" s="194"/>
      <c r="C70" s="194"/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37"/>
      <c r="P70" s="37"/>
      <c r="Q70" s="37"/>
      <c r="R70" s="37"/>
      <c r="S70" s="37"/>
      <c r="T70" s="37"/>
      <c r="U70" s="37"/>
      <c r="V70" s="37"/>
      <c r="W70" s="49"/>
      <c r="X70" s="37"/>
      <c r="Y70" s="37"/>
      <c r="Z70" s="37"/>
      <c r="AA70" s="4"/>
      <c r="AB70" s="4"/>
      <c r="AC70" s="37"/>
      <c r="AD70" s="37"/>
      <c r="AE70" s="4"/>
      <c r="AF70" s="4"/>
    </row>
    <row r="71" spans="1:46" ht="15" x14ac:dyDescent="0.25">
      <c r="A71" s="10" t="s">
        <v>46</v>
      </c>
      <c r="B71" s="8">
        <v>14.780600461893766</v>
      </c>
      <c r="C71" s="8">
        <v>17.8</v>
      </c>
      <c r="D71" s="8">
        <v>-5.4</v>
      </c>
      <c r="E71" s="8">
        <v>-6.3</v>
      </c>
      <c r="F71" s="8">
        <v>12.4</v>
      </c>
      <c r="G71" s="8">
        <v>-6.2</v>
      </c>
      <c r="H71" s="8">
        <v>-3.1094527363184099</v>
      </c>
      <c r="I71" s="8">
        <v>3.3000000000000043</v>
      </c>
      <c r="J71" s="16">
        <v>-2.4000000000000021</v>
      </c>
      <c r="K71" s="12">
        <v>8.5</v>
      </c>
      <c r="L71" s="8">
        <v>5.1000000000000014</v>
      </c>
      <c r="M71" s="8">
        <v>19.600000000000001</v>
      </c>
      <c r="N71" s="8">
        <v>13.7</v>
      </c>
      <c r="O71" s="37">
        <v>12.400000000000002</v>
      </c>
      <c r="P71" s="37">
        <v>8.8999999999999986</v>
      </c>
      <c r="Q71" s="37">
        <v>2.1000000000000014</v>
      </c>
      <c r="R71" s="37">
        <v>-4.1999999999999957</v>
      </c>
      <c r="S71" s="37">
        <v>-2.0999999999999979</v>
      </c>
      <c r="T71" s="37">
        <v>-6.2999999999999972</v>
      </c>
      <c r="U71" s="37">
        <v>0.20000000000000284</v>
      </c>
      <c r="V71" s="37">
        <v>-2.3000000000000007</v>
      </c>
      <c r="W71" s="37">
        <v>5</v>
      </c>
      <c r="X71" s="37">
        <v>1.803194229778466</v>
      </c>
      <c r="Y71" s="37">
        <v>1.4737991266375516</v>
      </c>
      <c r="Z71" s="37">
        <v>15.194733955019196</v>
      </c>
      <c r="AA71" s="37">
        <v>7.334047109207706</v>
      </c>
      <c r="AB71" s="37">
        <v>7.2347266881028958</v>
      </c>
      <c r="AC71" s="37">
        <v>-14.680851063829788</v>
      </c>
      <c r="AD71" s="37">
        <v>-3.2821598729486468</v>
      </c>
      <c r="AE71" s="37">
        <v>4.1420118343195256</v>
      </c>
      <c r="AF71" s="37">
        <v>8.3067092651757157</v>
      </c>
      <c r="AG71" s="378">
        <v>-19.197860962566839</v>
      </c>
      <c r="AH71" s="378">
        <v>-8.4623323013415863</v>
      </c>
      <c r="AI71" s="378">
        <v>-26.086956521739129</v>
      </c>
      <c r="AJ71" s="378">
        <v>-24.587628865979383</v>
      </c>
    </row>
    <row r="72" spans="1:46" ht="15" x14ac:dyDescent="0.25">
      <c r="A72" s="10" t="s">
        <v>47</v>
      </c>
      <c r="B72" s="8">
        <v>24.711316397228636</v>
      </c>
      <c r="C72" s="8">
        <v>22.200000000000003</v>
      </c>
      <c r="D72" s="8">
        <v>23</v>
      </c>
      <c r="E72" s="8">
        <v>18</v>
      </c>
      <c r="F72" s="8">
        <v>24.8</v>
      </c>
      <c r="G72" s="8">
        <v>25.1</v>
      </c>
      <c r="H72" s="8">
        <v>16.169154228855721</v>
      </c>
      <c r="I72" s="8">
        <v>8.6999999999999993</v>
      </c>
      <c r="J72" s="8">
        <v>8.5</v>
      </c>
      <c r="K72" s="12">
        <v>8.8999999999999986</v>
      </c>
      <c r="L72" s="8">
        <v>1</v>
      </c>
      <c r="M72" s="8">
        <v>2.1000000000000014</v>
      </c>
      <c r="N72" s="8">
        <v>9.1999999999999957</v>
      </c>
      <c r="O72" s="37">
        <v>17.899999999999999</v>
      </c>
      <c r="P72" s="37">
        <v>16.000000000000004</v>
      </c>
      <c r="Q72" s="37">
        <v>33.5</v>
      </c>
      <c r="R72" s="37">
        <v>26.3</v>
      </c>
      <c r="S72" s="37">
        <v>14.299999999999997</v>
      </c>
      <c r="T72" s="37">
        <v>30.1</v>
      </c>
      <c r="U72" s="37">
        <v>30.7</v>
      </c>
      <c r="V72" s="37">
        <v>25.300000000000004</v>
      </c>
      <c r="W72" s="37">
        <v>25.900000000000002</v>
      </c>
      <c r="X72" s="37">
        <v>18.856259659969091</v>
      </c>
      <c r="Y72" s="37">
        <v>16.648471615720521</v>
      </c>
      <c r="Z72" s="37">
        <v>18.431157432803072</v>
      </c>
      <c r="AA72" s="37">
        <v>12.419700214132767</v>
      </c>
      <c r="AB72" s="37">
        <v>11.575562700964632</v>
      </c>
      <c r="AC72" s="37">
        <v>18.457446808510632</v>
      </c>
      <c r="AD72" s="37">
        <v>18.740074113287456</v>
      </c>
      <c r="AE72" s="37">
        <v>11.834319526627215</v>
      </c>
      <c r="AF72" s="37">
        <v>10.436634717784877</v>
      </c>
      <c r="AG72" s="378">
        <v>22.513368983957221</v>
      </c>
      <c r="AH72" s="378">
        <v>22.033023735810112</v>
      </c>
      <c r="AI72" s="378">
        <v>29.244306418219463</v>
      </c>
      <c r="AJ72" s="378">
        <v>25.876288659793815</v>
      </c>
    </row>
    <row r="73" spans="1:46" ht="15" x14ac:dyDescent="0.25">
      <c r="A73" s="201" t="s">
        <v>48</v>
      </c>
      <c r="B73" s="17">
        <v>-3.4642032332563559</v>
      </c>
      <c r="C73" s="17">
        <v>-2.8999999999999986</v>
      </c>
      <c r="D73" s="17">
        <v>12</v>
      </c>
      <c r="E73" s="17">
        <v>-2.5</v>
      </c>
      <c r="F73" s="17">
        <v>-3.5</v>
      </c>
      <c r="G73" s="17">
        <v>4.3</v>
      </c>
      <c r="H73" s="17">
        <v>-2.8606965174129328</v>
      </c>
      <c r="I73" s="17">
        <v>-14</v>
      </c>
      <c r="J73" s="17">
        <v>3.1000000000000014</v>
      </c>
      <c r="K73" s="17">
        <v>-5.3999999999999986</v>
      </c>
      <c r="L73" s="17">
        <v>2.0999999999999979</v>
      </c>
      <c r="M73" s="17">
        <v>9.5999999999999979</v>
      </c>
      <c r="N73" s="17">
        <v>-2.1000000000000014</v>
      </c>
      <c r="O73" s="47">
        <v>11.7</v>
      </c>
      <c r="P73" s="47">
        <v>21.299999999999997</v>
      </c>
      <c r="Q73" s="47">
        <v>19.600000000000001</v>
      </c>
      <c r="R73" s="47">
        <v>23.3</v>
      </c>
      <c r="S73" s="47">
        <v>15.599999999999998</v>
      </c>
      <c r="T73" s="47">
        <v>20.9</v>
      </c>
      <c r="U73" s="47">
        <v>19.299999999999997</v>
      </c>
      <c r="V73" s="47">
        <v>10.899999999999999</v>
      </c>
      <c r="W73" s="47">
        <v>15.299999999999997</v>
      </c>
      <c r="X73" s="47">
        <v>12.41628026790314</v>
      </c>
      <c r="Y73" s="47">
        <v>12.445414847161569</v>
      </c>
      <c r="Z73" s="47">
        <v>14.152495885902358</v>
      </c>
      <c r="AA73" s="47">
        <v>7.4946466809421857</v>
      </c>
      <c r="AB73" s="47">
        <v>7.609860664523044</v>
      </c>
      <c r="AC73" s="47">
        <v>10.585106382978722</v>
      </c>
      <c r="AD73" s="47">
        <v>7.6760190577024865</v>
      </c>
      <c r="AE73" s="47">
        <v>10.11296395911781</v>
      </c>
      <c r="AF73" s="47">
        <v>3.5676251331203375</v>
      </c>
      <c r="AG73" s="232">
        <v>11.550802139037437</v>
      </c>
      <c r="AH73" s="232">
        <v>6.1919504643962817</v>
      </c>
      <c r="AI73" s="232">
        <v>19.513457556935819</v>
      </c>
      <c r="AJ73" s="232">
        <v>9.4329896907216515</v>
      </c>
    </row>
    <row r="74" spans="1:46" s="42" customFormat="1" x14ac:dyDescent="0.2">
      <c r="A74" s="34" t="s">
        <v>49</v>
      </c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7"/>
      <c r="P74" s="37"/>
      <c r="Q74" s="37"/>
      <c r="R74" s="37"/>
      <c r="S74" s="37"/>
      <c r="T74" s="37"/>
      <c r="U74" s="37"/>
      <c r="V74" s="37"/>
      <c r="W74" s="49"/>
      <c r="X74" s="37"/>
      <c r="Y74" s="37"/>
      <c r="Z74" s="37"/>
      <c r="AA74" s="37"/>
      <c r="AB74" s="37"/>
      <c r="AC74" s="37"/>
      <c r="AD74" s="37"/>
      <c r="AE74" s="37"/>
      <c r="AF74" s="37"/>
      <c r="AG74" s="144"/>
      <c r="AH74" s="144"/>
      <c r="AI74" s="144"/>
      <c r="AJ74" s="144"/>
      <c r="AL74" s="135"/>
      <c r="AM74" s="135"/>
      <c r="AN74" s="135"/>
      <c r="AO74" s="135"/>
      <c r="AP74" s="135"/>
      <c r="AQ74" s="135"/>
      <c r="AR74" s="135"/>
      <c r="AS74" s="135"/>
      <c r="AT74" s="135"/>
    </row>
    <row r="75" spans="1:46" ht="15" x14ac:dyDescent="0.25">
      <c r="A75" s="10" t="s">
        <v>46</v>
      </c>
      <c r="B75" s="8">
        <v>28.637413394919164</v>
      </c>
      <c r="C75" s="8">
        <v>24.9</v>
      </c>
      <c r="D75" s="8">
        <v>3.5</v>
      </c>
      <c r="E75" s="8">
        <v>5.5</v>
      </c>
      <c r="F75" s="8">
        <v>8.1</v>
      </c>
      <c r="G75" s="8">
        <v>16.399999999999999</v>
      </c>
      <c r="H75" s="8">
        <v>11.318407960199007</v>
      </c>
      <c r="I75" s="8">
        <v>10.8</v>
      </c>
      <c r="J75" s="16">
        <v>25.2</v>
      </c>
      <c r="K75" s="12">
        <v>7.4000000000000021</v>
      </c>
      <c r="L75" s="8">
        <v>6.4999999999999964</v>
      </c>
      <c r="M75" s="8">
        <v>26</v>
      </c>
      <c r="N75" s="8">
        <v>10.3</v>
      </c>
      <c r="O75" s="37">
        <v>13.899999999999999</v>
      </c>
      <c r="P75" s="37">
        <v>16.400000000000002</v>
      </c>
      <c r="Q75" s="37">
        <v>20.800000000000004</v>
      </c>
      <c r="R75" s="37">
        <v>10.7</v>
      </c>
      <c r="S75" s="37">
        <v>13.999999999999996</v>
      </c>
      <c r="T75" s="37">
        <v>12.7</v>
      </c>
      <c r="U75" s="37">
        <v>8.3000000000000043</v>
      </c>
      <c r="V75" s="37">
        <v>4.3000000000000007</v>
      </c>
      <c r="W75" s="37">
        <v>11.799999999999997</v>
      </c>
      <c r="X75" s="37">
        <v>10.922205048943837</v>
      </c>
      <c r="Y75" s="37">
        <v>7.6965065502183414</v>
      </c>
      <c r="Z75" s="37">
        <v>21.941854086670322</v>
      </c>
      <c r="AA75" s="37">
        <v>16.541755888650968</v>
      </c>
      <c r="AB75" s="37">
        <v>10.610932475884244</v>
      </c>
      <c r="AC75" s="37">
        <v>-5.0531914893617049</v>
      </c>
      <c r="AD75" s="37">
        <v>12.069878242456326</v>
      </c>
      <c r="AE75" s="37">
        <v>14.631522323830016</v>
      </c>
      <c r="AF75" s="37">
        <v>18.90308839190628</v>
      </c>
      <c r="AG75" s="378">
        <v>3.5294117647058769</v>
      </c>
      <c r="AH75" s="378">
        <v>6.2951496388028936</v>
      </c>
      <c r="AI75" s="378">
        <v>0.41407867494824302</v>
      </c>
      <c r="AJ75" s="378">
        <v>-0.92783505154638846</v>
      </c>
    </row>
    <row r="76" spans="1:46" ht="15" x14ac:dyDescent="0.25">
      <c r="A76" s="10" t="s">
        <v>47</v>
      </c>
      <c r="B76" s="8">
        <v>-3.4642032332563559</v>
      </c>
      <c r="C76" s="8">
        <v>-2.8999999999999986</v>
      </c>
      <c r="D76" s="8">
        <v>12</v>
      </c>
      <c r="E76" s="8">
        <v>6.6</v>
      </c>
      <c r="F76" s="8">
        <v>-14.2</v>
      </c>
      <c r="G76" s="8">
        <v>6.5</v>
      </c>
      <c r="H76" s="18">
        <v>7.7114427860696502</v>
      </c>
      <c r="I76" s="8">
        <v>-10.999999999999996</v>
      </c>
      <c r="J76" s="8">
        <v>3.9000000000000057</v>
      </c>
      <c r="K76" s="12">
        <v>9.2000000000000028</v>
      </c>
      <c r="L76" s="8">
        <v>-7.5999999999999979</v>
      </c>
      <c r="M76" s="8">
        <v>-12.000000000000004</v>
      </c>
      <c r="N76" s="8">
        <v>15.600000000000001</v>
      </c>
      <c r="O76" s="37">
        <v>9.8999999999999986</v>
      </c>
      <c r="P76" s="37">
        <v>10.099999999999998</v>
      </c>
      <c r="Q76" s="37">
        <v>15.200000000000003</v>
      </c>
      <c r="R76" s="37">
        <v>13.700000000000003</v>
      </c>
      <c r="S76" s="37">
        <v>10.5</v>
      </c>
      <c r="T76" s="37">
        <v>18.2</v>
      </c>
      <c r="U76" s="37">
        <v>17.700000000000003</v>
      </c>
      <c r="V76" s="37">
        <v>21.400000000000002</v>
      </c>
      <c r="W76" s="37">
        <v>14.600000000000001</v>
      </c>
      <c r="X76" s="37">
        <v>10.716125708397733</v>
      </c>
      <c r="Y76" s="37">
        <v>11.626637554585152</v>
      </c>
      <c r="Z76" s="37">
        <v>10.641799232035112</v>
      </c>
      <c r="AA76" s="37">
        <v>9.1006423982869364</v>
      </c>
      <c r="AB76" s="37">
        <v>8.8960342979635563</v>
      </c>
      <c r="AC76" s="37">
        <v>7.3404255319148994</v>
      </c>
      <c r="AD76" s="37">
        <v>-2.011646373742721</v>
      </c>
      <c r="AE76" s="37">
        <v>-5.917159763313613</v>
      </c>
      <c r="AF76" s="37">
        <v>0.21299254526091715</v>
      </c>
      <c r="AG76" s="378">
        <v>6.8983957219251337</v>
      </c>
      <c r="AH76" s="378">
        <v>-0.87719298245613686</v>
      </c>
      <c r="AI76" s="378">
        <v>2.4844720496894439</v>
      </c>
      <c r="AJ76" s="378">
        <v>1.9587628865979312</v>
      </c>
    </row>
    <row r="77" spans="1:46" ht="15" x14ac:dyDescent="0.25">
      <c r="A77" s="201" t="s">
        <v>48</v>
      </c>
      <c r="B77" s="17">
        <v>-0.46189376443417984</v>
      </c>
      <c r="C77" s="17">
        <v>-1.3999999999999986</v>
      </c>
      <c r="D77" s="17">
        <v>-2</v>
      </c>
      <c r="E77" s="17">
        <v>-3.3</v>
      </c>
      <c r="F77" s="17">
        <v>-5.6</v>
      </c>
      <c r="G77" s="17">
        <v>1.3</v>
      </c>
      <c r="H77" s="17">
        <v>-7.4626865671641767</v>
      </c>
      <c r="I77" s="17">
        <v>-20.300000000000004</v>
      </c>
      <c r="J77" s="17">
        <v>-2.6000000000000014</v>
      </c>
      <c r="K77" s="17">
        <v>-2.8000000000000007</v>
      </c>
      <c r="L77" s="17">
        <v>-4.3999999999999986</v>
      </c>
      <c r="M77" s="17">
        <v>-7.8000000000000007</v>
      </c>
      <c r="N77" s="17">
        <v>-1.2999999999999972</v>
      </c>
      <c r="O77" s="47">
        <v>1.3999999999999986</v>
      </c>
      <c r="P77" s="47">
        <v>7.7999999999999972</v>
      </c>
      <c r="Q77" s="47">
        <v>4.5</v>
      </c>
      <c r="R77" s="47">
        <v>12.7</v>
      </c>
      <c r="S77" s="47">
        <v>6.5</v>
      </c>
      <c r="T77" s="47">
        <v>8.5</v>
      </c>
      <c r="U77" s="47">
        <v>11.500000000000004</v>
      </c>
      <c r="V77" s="47">
        <v>7.5999999999999979</v>
      </c>
      <c r="W77" s="47">
        <v>6.6999999999999957</v>
      </c>
      <c r="X77" s="47">
        <v>9.4796496651210695</v>
      </c>
      <c r="Y77" s="47">
        <v>7.6419213973799174</v>
      </c>
      <c r="Z77" s="47">
        <v>12.12287438288535</v>
      </c>
      <c r="AA77" s="47">
        <v>8.8865096359743028</v>
      </c>
      <c r="AB77" s="47">
        <v>7.770632368703108</v>
      </c>
      <c r="AC77" s="47">
        <v>4.8936170212765937</v>
      </c>
      <c r="AD77" s="47">
        <v>-0.79407093700370623</v>
      </c>
      <c r="AE77" s="47">
        <v>-0.59171597633135775</v>
      </c>
      <c r="AF77" s="47">
        <v>-5.3248136315228969</v>
      </c>
      <c r="AG77" s="232">
        <v>8.1818181818181834</v>
      </c>
      <c r="AH77" s="232">
        <v>-1.4447884416924666</v>
      </c>
      <c r="AI77" s="232">
        <v>4.8136645962732914</v>
      </c>
      <c r="AJ77" s="232">
        <v>8.4020618556701017</v>
      </c>
    </row>
    <row r="78" spans="1:46" s="42" customFormat="1" x14ac:dyDescent="0.2">
      <c r="A78" s="458" t="s">
        <v>50</v>
      </c>
      <c r="B78" s="458"/>
      <c r="C78" s="458"/>
      <c r="D78" s="458"/>
      <c r="E78" s="458"/>
      <c r="F78" s="458"/>
      <c r="G78" s="458"/>
      <c r="H78" s="458"/>
      <c r="I78" s="458"/>
      <c r="J78" s="458"/>
      <c r="K78" s="458"/>
      <c r="L78" s="458"/>
      <c r="M78" s="458"/>
      <c r="N78" s="458"/>
      <c r="O78" s="37"/>
      <c r="P78" s="37"/>
      <c r="Q78" s="37"/>
      <c r="R78" s="37"/>
      <c r="S78" s="37"/>
      <c r="T78" s="37"/>
      <c r="U78" s="37"/>
      <c r="V78" s="37"/>
      <c r="W78" s="49"/>
      <c r="X78" s="37"/>
      <c r="Y78" s="37"/>
      <c r="Z78" s="37"/>
      <c r="AA78" s="4"/>
      <c r="AB78" s="4"/>
      <c r="AC78" s="4"/>
      <c r="AD78" s="4"/>
      <c r="AE78" s="4"/>
      <c r="AF78" s="4"/>
      <c r="AL78" s="135"/>
      <c r="AM78" s="135"/>
      <c r="AN78" s="135"/>
      <c r="AO78" s="135"/>
      <c r="AP78" s="135"/>
      <c r="AQ78" s="135"/>
      <c r="AR78" s="135"/>
      <c r="AS78" s="135"/>
      <c r="AT78" s="135"/>
    </row>
    <row r="79" spans="1:46" ht="14.25" customHeight="1" x14ac:dyDescent="0.25">
      <c r="A79" s="10" t="s">
        <v>51</v>
      </c>
      <c r="B79" s="8">
        <v>3.9215686274509807</v>
      </c>
      <c r="C79" s="8">
        <v>14.88095238095238</v>
      </c>
      <c r="D79" s="8">
        <v>7.7319587628865953</v>
      </c>
      <c r="E79" s="8">
        <v>11.111111111111114</v>
      </c>
      <c r="F79" s="8">
        <v>-22</v>
      </c>
      <c r="G79" s="8">
        <v>11.5</v>
      </c>
      <c r="H79" s="8">
        <v>-2.8301886792452819</v>
      </c>
      <c r="I79" s="8">
        <v>6.5088757396449708</v>
      </c>
      <c r="J79" s="8">
        <v>11.475409836065573</v>
      </c>
      <c r="K79" s="8">
        <v>20.512820512820511</v>
      </c>
      <c r="L79" s="8">
        <v>36.60377358490566</v>
      </c>
      <c r="M79" s="8">
        <v>45.051194539249103</v>
      </c>
      <c r="N79" s="8">
        <v>51.632047477744806</v>
      </c>
      <c r="O79" s="37">
        <v>28.771929824561404</v>
      </c>
      <c r="P79" s="37">
        <v>34.627831715210355</v>
      </c>
      <c r="Q79" s="37">
        <v>4.4854881266490763</v>
      </c>
      <c r="R79" s="37">
        <v>20.703125</v>
      </c>
      <c r="S79" s="37">
        <v>19.587628865979383</v>
      </c>
      <c r="T79" s="37">
        <v>13.580246913580247</v>
      </c>
      <c r="U79" s="37">
        <v>34.545454545454547</v>
      </c>
      <c r="V79" s="37">
        <v>23.966942148760332</v>
      </c>
      <c r="W79" s="37">
        <v>30.322580645161288</v>
      </c>
      <c r="X79" s="37">
        <v>23.55072463768116</v>
      </c>
      <c r="Y79" s="37">
        <v>30.970149253731343</v>
      </c>
      <c r="Z79" s="37">
        <v>15.384615384615385</v>
      </c>
      <c r="AA79" s="37">
        <v>26.243093922651934</v>
      </c>
      <c r="AB79" s="37">
        <v>16.666666666666668</v>
      </c>
      <c r="AC79" s="37">
        <v>4.838709677419355</v>
      </c>
      <c r="AD79" s="37">
        <v>0.31746031746031744</v>
      </c>
      <c r="AE79" s="37">
        <v>15.030674846625766</v>
      </c>
      <c r="AF79" s="37">
        <v>2.3648648648648649</v>
      </c>
      <c r="AG79" s="378">
        <v>-13.074204946996467</v>
      </c>
      <c r="AH79" s="378">
        <v>-20.303030303030305</v>
      </c>
      <c r="AI79" s="378">
        <v>-40.74074074074074</v>
      </c>
      <c r="AJ79" s="378">
        <v>-28.35820895522388</v>
      </c>
    </row>
    <row r="80" spans="1:46" ht="15" x14ac:dyDescent="0.25">
      <c r="A80" s="10" t="s">
        <v>52</v>
      </c>
      <c r="B80" s="8">
        <v>42.857142857142861</v>
      </c>
      <c r="C80" s="8">
        <v>43.835616438356169</v>
      </c>
      <c r="D80" s="8">
        <v>-14.285714285714281</v>
      </c>
      <c r="E80" s="8">
        <v>10.344827586206897</v>
      </c>
      <c r="F80" s="8">
        <v>25</v>
      </c>
      <c r="G80" s="8">
        <v>-15.2</v>
      </c>
      <c r="H80" s="8">
        <v>-4</v>
      </c>
      <c r="I80" s="8">
        <v>20.588235294117645</v>
      </c>
      <c r="J80" s="8">
        <v>12.121212121212118</v>
      </c>
      <c r="K80" s="8">
        <v>37.837837837837839</v>
      </c>
      <c r="L80" s="8">
        <v>61.363636363636367</v>
      </c>
      <c r="M80" s="8">
        <v>48.717948717948715</v>
      </c>
      <c r="N80" s="8">
        <v>41.666666666666671</v>
      </c>
      <c r="O80" s="37">
        <v>77.631578947368425</v>
      </c>
      <c r="P80" s="37">
        <v>23.076923076923077</v>
      </c>
      <c r="Q80" s="37">
        <v>29.629629629629626</v>
      </c>
      <c r="R80" s="37">
        <v>28.125</v>
      </c>
      <c r="S80" s="37">
        <v>-16.129032258064516</v>
      </c>
      <c r="T80" s="37">
        <v>8.1632653061224492</v>
      </c>
      <c r="U80" s="37">
        <v>27.27272727272727</v>
      </c>
      <c r="V80" s="37">
        <v>34.146341463414636</v>
      </c>
      <c r="W80" s="37">
        <v>13.953488372093023</v>
      </c>
      <c r="X80" s="37">
        <v>4.7619047619047619</v>
      </c>
      <c r="Y80" s="37">
        <v>8.1632653061224492</v>
      </c>
      <c r="Z80" s="37">
        <v>28.260869565217391</v>
      </c>
      <c r="AA80" s="37">
        <v>15.789473684210526</v>
      </c>
      <c r="AB80" s="37">
        <v>42.307692307692307</v>
      </c>
      <c r="AC80" s="37">
        <v>12.244897959183673</v>
      </c>
      <c r="AD80" s="37">
        <v>19.607843137254903</v>
      </c>
      <c r="AE80" s="37">
        <v>4.6511627906976747</v>
      </c>
      <c r="AF80" s="37">
        <v>21.818181818181817</v>
      </c>
      <c r="AG80" s="378">
        <v>-18.75</v>
      </c>
      <c r="AH80" s="378">
        <v>4.5454545454545459</v>
      </c>
      <c r="AI80" s="378">
        <v>0</v>
      </c>
      <c r="AJ80" s="378">
        <v>-12.820512820512821</v>
      </c>
    </row>
    <row r="81" spans="1:46" ht="15" x14ac:dyDescent="0.25">
      <c r="A81" s="10" t="s">
        <v>53</v>
      </c>
      <c r="B81" s="8">
        <v>6.8493150684931479</v>
      </c>
      <c r="C81" s="8">
        <v>16.12903225806452</v>
      </c>
      <c r="D81" s="8">
        <v>15.06849315068493</v>
      </c>
      <c r="E81" s="8">
        <v>4.5454545454545396</v>
      </c>
      <c r="F81" s="8">
        <v>-1.5</v>
      </c>
      <c r="G81" s="8">
        <v>-22.3</v>
      </c>
      <c r="H81" s="8">
        <v>-12.048192771084338</v>
      </c>
      <c r="I81" s="8">
        <v>-3.9215686274509802</v>
      </c>
      <c r="J81" s="8">
        <v>-5.9405940594059388</v>
      </c>
      <c r="K81" s="8">
        <v>23.717948717948715</v>
      </c>
      <c r="L81" s="8">
        <v>20.161290322580644</v>
      </c>
      <c r="M81" s="8">
        <v>33.333333333333329</v>
      </c>
      <c r="N81" s="8">
        <v>35.64356435643564</v>
      </c>
      <c r="O81" s="37">
        <v>32.352941176470587</v>
      </c>
      <c r="P81" s="37">
        <v>21.374045801526716</v>
      </c>
      <c r="Q81" s="37">
        <v>21.527777777777779</v>
      </c>
      <c r="R81" s="37">
        <v>11.891891891891893</v>
      </c>
      <c r="S81" s="37">
        <v>22.674418604651162</v>
      </c>
      <c r="T81" s="37">
        <v>12.925170068027212</v>
      </c>
      <c r="U81" s="37">
        <v>26.875</v>
      </c>
      <c r="V81" s="37">
        <v>14.97005988023952</v>
      </c>
      <c r="W81" s="37">
        <v>6.1855670103092786</v>
      </c>
      <c r="X81" s="37">
        <v>9.0322580645161281</v>
      </c>
      <c r="Y81" s="37">
        <v>27.419354838709676</v>
      </c>
      <c r="Z81" s="37">
        <v>4.9079754601226995</v>
      </c>
      <c r="AA81" s="37">
        <v>12.5</v>
      </c>
      <c r="AB81" s="37">
        <v>3.2679738562091503</v>
      </c>
      <c r="AC81" s="37">
        <v>-3.3557046979865772</v>
      </c>
      <c r="AD81" s="37">
        <v>-14.285714285714286</v>
      </c>
      <c r="AE81" s="37">
        <v>7.3825503355704694</v>
      </c>
      <c r="AF81" s="37">
        <v>7.2289156626506026</v>
      </c>
      <c r="AG81" s="378">
        <v>-26.219512195121951</v>
      </c>
      <c r="AH81" s="378">
        <v>-20.408163265306122</v>
      </c>
      <c r="AI81" s="378">
        <v>-37.931034482758619</v>
      </c>
      <c r="AJ81" s="378">
        <v>-35.76158940397351</v>
      </c>
    </row>
    <row r="82" spans="1:46" ht="15" x14ac:dyDescent="0.25">
      <c r="A82" s="201" t="s">
        <v>54</v>
      </c>
      <c r="B82" s="17">
        <v>11.090225563909776</v>
      </c>
      <c r="C82" s="17">
        <v>7.7181208053691321</v>
      </c>
      <c r="D82" s="17">
        <v>-2.3195876288659818</v>
      </c>
      <c r="E82" s="17">
        <v>-10.218978102189784</v>
      </c>
      <c r="F82" s="17">
        <v>-8.6</v>
      </c>
      <c r="G82" s="17">
        <v>-8.3000000000000007</v>
      </c>
      <c r="H82" s="8">
        <v>0.41322314049586595</v>
      </c>
      <c r="I82" s="17">
        <v>13.419913419913421</v>
      </c>
      <c r="J82" s="17">
        <v>16.293279022403258</v>
      </c>
      <c r="K82" s="17">
        <v>15.567282321899736</v>
      </c>
      <c r="L82" s="17">
        <v>27.53807106598985</v>
      </c>
      <c r="M82" s="17">
        <v>36.806342015855037</v>
      </c>
      <c r="N82" s="17">
        <v>37.584650112866818</v>
      </c>
      <c r="O82" s="47">
        <v>16.136919315403421</v>
      </c>
      <c r="P82" s="47">
        <v>20.115606936416185</v>
      </c>
      <c r="Q82" s="47">
        <v>9.4952951240376393</v>
      </c>
      <c r="R82" s="47">
        <v>15.600624024960998</v>
      </c>
      <c r="S82" s="47">
        <v>12.608069164265128</v>
      </c>
      <c r="T82" s="47">
        <v>10.332871012482663</v>
      </c>
      <c r="U82" s="47">
        <v>22.746478873239436</v>
      </c>
      <c r="V82" s="47">
        <v>13.165075034106414</v>
      </c>
      <c r="W82" s="47">
        <v>18.379160636758321</v>
      </c>
      <c r="X82" s="47">
        <v>15.541922290388548</v>
      </c>
      <c r="Y82" s="47">
        <v>19.638826185101578</v>
      </c>
      <c r="Z82" s="47">
        <v>24.776785714285715</v>
      </c>
      <c r="AA82" s="47">
        <v>14.197051978277734</v>
      </c>
      <c r="AB82" s="47">
        <v>16.771929824561404</v>
      </c>
      <c r="AC82" s="47">
        <v>10.284463894967177</v>
      </c>
      <c r="AD82" s="47">
        <v>4.6052631578947372</v>
      </c>
      <c r="AE82" s="47">
        <v>16.095380029806261</v>
      </c>
      <c r="AF82" s="47">
        <v>9.1109478324761213</v>
      </c>
      <c r="AG82" s="232">
        <v>-7.6812634601579326</v>
      </c>
      <c r="AH82" s="232">
        <v>-10.140845070422536</v>
      </c>
      <c r="AI82" s="232">
        <v>-19.452247191011235</v>
      </c>
      <c r="AJ82" s="232">
        <v>-28.812415654520919</v>
      </c>
    </row>
    <row r="83" spans="1:46" s="42" customFormat="1" x14ac:dyDescent="0.2">
      <c r="A83" s="458" t="s">
        <v>55</v>
      </c>
      <c r="B83" s="458"/>
      <c r="C83" s="458"/>
      <c r="D83" s="458"/>
      <c r="E83" s="458"/>
      <c r="F83" s="458"/>
      <c r="G83" s="458"/>
      <c r="H83" s="458"/>
      <c r="I83" s="458"/>
      <c r="J83" s="458"/>
      <c r="K83" s="458"/>
      <c r="L83" s="458"/>
      <c r="M83" s="458"/>
      <c r="N83" s="458"/>
      <c r="O83" s="37"/>
      <c r="P83" s="37"/>
      <c r="Q83" s="37"/>
      <c r="R83" s="37"/>
      <c r="S83" s="37"/>
      <c r="T83" s="37"/>
      <c r="U83" s="37"/>
      <c r="V83" s="37"/>
      <c r="W83" s="49"/>
      <c r="X83" s="37"/>
      <c r="Y83" s="37"/>
      <c r="Z83" s="37"/>
      <c r="AA83" s="37"/>
      <c r="AB83" s="37"/>
      <c r="AC83" s="37"/>
      <c r="AD83" s="37"/>
      <c r="AE83" s="37"/>
      <c r="AF83" s="37"/>
      <c r="AG83" s="144"/>
      <c r="AH83" s="144"/>
      <c r="AI83" s="144"/>
      <c r="AJ83" s="144"/>
      <c r="AL83" s="135"/>
      <c r="AM83" s="135"/>
      <c r="AN83" s="135"/>
      <c r="AO83" s="135"/>
      <c r="AP83" s="135"/>
      <c r="AQ83" s="135"/>
      <c r="AR83" s="135"/>
      <c r="AS83" s="135"/>
      <c r="AT83" s="135"/>
    </row>
    <row r="84" spans="1:46" ht="14.25" customHeight="1" x14ac:dyDescent="0.25">
      <c r="A84" s="10" t="s">
        <v>51</v>
      </c>
      <c r="B84" s="8">
        <v>64.052287581699346</v>
      </c>
      <c r="C84" s="8">
        <v>63.190184049079754</v>
      </c>
      <c r="D84" s="8">
        <v>35.38461538461538</v>
      </c>
      <c r="E84" s="8">
        <v>44.651162790697668</v>
      </c>
      <c r="F84" s="8">
        <v>28.888888888888893</v>
      </c>
      <c r="G84" s="8">
        <v>44.2</v>
      </c>
      <c r="H84" s="8">
        <v>29.245283018867926</v>
      </c>
      <c r="I84" s="8">
        <v>25.443786982248522</v>
      </c>
      <c r="J84" s="8">
        <v>62.295081967213115</v>
      </c>
      <c r="K84" s="8">
        <v>31.5018315018315</v>
      </c>
      <c r="L84" s="8">
        <v>35.471698113207545</v>
      </c>
      <c r="M84" s="8">
        <v>47.44027303754266</v>
      </c>
      <c r="N84" s="8">
        <v>32.640949554896146</v>
      </c>
      <c r="O84" s="37">
        <v>46.666666666666664</v>
      </c>
      <c r="P84" s="37">
        <v>42.071197411003233</v>
      </c>
      <c r="Q84" s="37">
        <v>43.799472295514512</v>
      </c>
      <c r="R84" s="37">
        <v>51.5625</v>
      </c>
      <c r="S84" s="37">
        <v>56.013745704467354</v>
      </c>
      <c r="T84" s="37">
        <v>60.493827160493829</v>
      </c>
      <c r="U84" s="37">
        <v>60.606060606060609</v>
      </c>
      <c r="V84" s="37">
        <v>57.02479338842975</v>
      </c>
      <c r="W84" s="37">
        <v>58.709677419354833</v>
      </c>
      <c r="X84" s="37">
        <v>61.594202898550719</v>
      </c>
      <c r="Y84" s="37">
        <v>57.089552238805972</v>
      </c>
      <c r="Z84" s="37">
        <v>49.08424908424908</v>
      </c>
      <c r="AA84" s="37">
        <v>53.038674033149171</v>
      </c>
      <c r="AB84" s="37">
        <v>54.924242424242422</v>
      </c>
      <c r="AC84" s="37">
        <v>47.096774193548384</v>
      </c>
      <c r="AD84" s="37">
        <v>59.365079365079367</v>
      </c>
      <c r="AE84" s="37">
        <v>42.944785276073617</v>
      </c>
      <c r="AF84" s="37">
        <v>50.337837837837839</v>
      </c>
      <c r="AG84" s="378">
        <v>46.099290780141843</v>
      </c>
      <c r="AH84" s="378">
        <v>38.18181818181818</v>
      </c>
      <c r="AI84" s="378">
        <v>28.282828282828284</v>
      </c>
      <c r="AJ84" s="378">
        <v>16.417910447761194</v>
      </c>
    </row>
    <row r="85" spans="1:46" ht="15" x14ac:dyDescent="0.25">
      <c r="A85" s="10" t="s">
        <v>52</v>
      </c>
      <c r="B85" s="8">
        <v>85.185185185185176</v>
      </c>
      <c r="C85" s="8">
        <v>61.290322580645153</v>
      </c>
      <c r="D85" s="8">
        <v>35</v>
      </c>
      <c r="E85" s="8">
        <v>57.142857142857146</v>
      </c>
      <c r="F85" s="8">
        <v>78.260869565217391</v>
      </c>
      <c r="G85" s="8">
        <v>51.1</v>
      </c>
      <c r="H85" s="8">
        <v>72</v>
      </c>
      <c r="I85" s="8">
        <v>47.058823529411761</v>
      </c>
      <c r="J85" s="8">
        <v>60.606060606060609</v>
      </c>
      <c r="K85" s="8">
        <v>37.837837837837839</v>
      </c>
      <c r="L85" s="8">
        <v>47.727272727272727</v>
      </c>
      <c r="M85" s="8">
        <v>61.53846153846154</v>
      </c>
      <c r="N85" s="8">
        <v>52.777777777777779</v>
      </c>
      <c r="O85" s="37">
        <v>13.157894736842104</v>
      </c>
      <c r="P85" s="37">
        <v>57.692307692307686</v>
      </c>
      <c r="Q85" s="37">
        <v>42.592592592592595</v>
      </c>
      <c r="R85" s="37">
        <v>46.875</v>
      </c>
      <c r="S85" s="37">
        <v>48.387096774193552</v>
      </c>
      <c r="T85" s="37">
        <v>59.183673469387756</v>
      </c>
      <c r="U85" s="37">
        <v>60.606060606060609</v>
      </c>
      <c r="V85" s="37">
        <v>64.285714285714292</v>
      </c>
      <c r="W85" s="37">
        <v>32.558139534883722</v>
      </c>
      <c r="X85" s="37">
        <v>45.238095238095241</v>
      </c>
      <c r="Y85" s="37">
        <v>42.857142857142854</v>
      </c>
      <c r="Z85" s="37">
        <v>52.173913043478258</v>
      </c>
      <c r="AA85" s="37">
        <v>73.684210526315795</v>
      </c>
      <c r="AB85" s="37">
        <v>53.846153846153847</v>
      </c>
      <c r="AC85" s="37">
        <v>30.612244897959183</v>
      </c>
      <c r="AD85" s="37">
        <v>23.529411764705884</v>
      </c>
      <c r="AE85" s="37">
        <v>44.186046511627907</v>
      </c>
      <c r="AF85" s="37">
        <v>61.81818181818182</v>
      </c>
      <c r="AG85" s="378">
        <v>25</v>
      </c>
      <c r="AH85" s="378">
        <v>61.363636363636367</v>
      </c>
      <c r="AI85" s="378">
        <v>54.054054054054056</v>
      </c>
      <c r="AJ85" s="378">
        <v>28.205128205128204</v>
      </c>
    </row>
    <row r="86" spans="1:46" ht="15" x14ac:dyDescent="0.25">
      <c r="A86" s="10" t="s">
        <v>53</v>
      </c>
      <c r="B86" s="8">
        <v>56.164383561643838</v>
      </c>
      <c r="C86" s="8">
        <v>60.139860139860147</v>
      </c>
      <c r="D86" s="8">
        <v>39.726027397260282</v>
      </c>
      <c r="E86" s="8">
        <v>43.939393939393938</v>
      </c>
      <c r="F86" s="8">
        <v>45.588235294117645</v>
      </c>
      <c r="G86" s="8">
        <v>42</v>
      </c>
      <c r="H86" s="8">
        <v>51.807228915662655</v>
      </c>
      <c r="I86" s="8">
        <v>26.47058823529412</v>
      </c>
      <c r="J86" s="8">
        <v>42.57425742574258</v>
      </c>
      <c r="K86" s="8">
        <v>58.333333333333336</v>
      </c>
      <c r="L86" s="8">
        <v>57.258064516129039</v>
      </c>
      <c r="M86" s="8">
        <v>50.793650793650791</v>
      </c>
      <c r="N86" s="8">
        <v>75.247524752475243</v>
      </c>
      <c r="O86" s="37">
        <v>54.901960784313729</v>
      </c>
      <c r="P86" s="37">
        <v>54.961832061068705</v>
      </c>
      <c r="Q86" s="37">
        <v>59.027777777777779</v>
      </c>
      <c r="R86" s="37">
        <v>64.86486486486487</v>
      </c>
      <c r="S86" s="37">
        <v>53.488372093023251</v>
      </c>
      <c r="T86" s="37">
        <v>57.142857142857139</v>
      </c>
      <c r="U86" s="37">
        <v>60.624999999999993</v>
      </c>
      <c r="V86" s="37">
        <v>41.317365269461078</v>
      </c>
      <c r="W86" s="37">
        <v>46.391752577319586</v>
      </c>
      <c r="X86" s="37">
        <v>43.225806451612904</v>
      </c>
      <c r="Y86" s="37">
        <v>44.623655913978496</v>
      </c>
      <c r="Z86" s="37">
        <v>45.398773006134967</v>
      </c>
      <c r="AA86" s="37">
        <v>48.295454545454547</v>
      </c>
      <c r="AB86" s="37">
        <v>51.633986928104576</v>
      </c>
      <c r="AC86" s="37">
        <v>29.530201342281877</v>
      </c>
      <c r="AD86" s="37">
        <v>50</v>
      </c>
      <c r="AE86" s="37">
        <v>49.664429530201339</v>
      </c>
      <c r="AF86" s="37">
        <v>57.2289156626506</v>
      </c>
      <c r="AG86" s="378">
        <v>38.414634146341463</v>
      </c>
      <c r="AH86" s="378">
        <v>42.176870748299322</v>
      </c>
      <c r="AI86" s="378">
        <v>29.310344827586206</v>
      </c>
      <c r="AJ86" s="378">
        <v>39.735099337748345</v>
      </c>
    </row>
    <row r="87" spans="1:46" ht="15" x14ac:dyDescent="0.25">
      <c r="A87" s="201" t="s">
        <v>54</v>
      </c>
      <c r="B87" s="8">
        <v>65.103189493433391</v>
      </c>
      <c r="C87" s="8">
        <v>57.685352622061487</v>
      </c>
      <c r="D87" s="8">
        <v>40.826873385012917</v>
      </c>
      <c r="E87" s="8">
        <v>45.232273838630803</v>
      </c>
      <c r="F87" s="8">
        <v>48.578199052132703</v>
      </c>
      <c r="G87" s="8">
        <v>51.7</v>
      </c>
      <c r="H87" s="8">
        <v>52.066115702479337</v>
      </c>
      <c r="I87" s="8">
        <v>56.060606060606055</v>
      </c>
      <c r="J87" s="17">
        <v>55.600814663951127</v>
      </c>
      <c r="K87" s="17">
        <v>58.970976253298154</v>
      </c>
      <c r="L87" s="17">
        <v>60.659898477157356</v>
      </c>
      <c r="M87" s="8">
        <v>65.118912797281993</v>
      </c>
      <c r="N87" s="8">
        <v>68.248587570621467</v>
      </c>
      <c r="O87" s="47">
        <v>62.591687041564789</v>
      </c>
      <c r="P87" s="47">
        <v>57.687861271676297</v>
      </c>
      <c r="Q87" s="47">
        <v>54.576561163387517</v>
      </c>
      <c r="R87" s="47">
        <v>56.084243369734786</v>
      </c>
      <c r="S87" s="47">
        <v>48.487031700288185</v>
      </c>
      <c r="T87" s="47">
        <v>49.861303744798889</v>
      </c>
      <c r="U87" s="47">
        <v>57.112676056338032</v>
      </c>
      <c r="V87" s="47">
        <v>42.769440654843109</v>
      </c>
      <c r="W87" s="47">
        <v>55.499276410998554</v>
      </c>
      <c r="X87" s="47">
        <v>53.306066802999318</v>
      </c>
      <c r="Y87" s="47">
        <v>53.273137697516923</v>
      </c>
      <c r="Z87" s="47">
        <v>57.89865871833085</v>
      </c>
      <c r="AA87" s="47">
        <v>53.762606671838633</v>
      </c>
      <c r="AB87" s="47">
        <v>56.35980323260717</v>
      </c>
      <c r="AC87" s="47">
        <v>48.613138686131386</v>
      </c>
      <c r="AD87" s="47">
        <v>56.505847953216374</v>
      </c>
      <c r="AE87" s="47">
        <v>58.314690529455632</v>
      </c>
      <c r="AF87" s="47">
        <v>52.387950036737692</v>
      </c>
      <c r="AG87" s="232">
        <v>52.336448598130843</v>
      </c>
      <c r="AH87" s="232">
        <v>45.563380281690144</v>
      </c>
      <c r="AI87" s="232">
        <v>36.867977528089888</v>
      </c>
      <c r="AJ87" s="232">
        <v>33.130904183535762</v>
      </c>
    </row>
    <row r="88" spans="1:46" s="42" customFormat="1" x14ac:dyDescent="0.2">
      <c r="A88" s="458" t="s">
        <v>56</v>
      </c>
      <c r="B88" s="458"/>
      <c r="C88" s="458"/>
      <c r="D88" s="458"/>
      <c r="E88" s="458"/>
      <c r="F88" s="458"/>
      <c r="G88" s="458"/>
      <c r="H88" s="458"/>
      <c r="I88" s="458"/>
      <c r="J88" s="458"/>
      <c r="K88" s="458"/>
      <c r="L88" s="458"/>
      <c r="M88" s="458"/>
      <c r="N88" s="458"/>
      <c r="O88" s="37"/>
      <c r="P88" s="37"/>
      <c r="Q88" s="37"/>
      <c r="R88" s="37"/>
      <c r="S88" s="37"/>
      <c r="T88" s="37"/>
      <c r="U88" s="37"/>
      <c r="V88" s="37"/>
      <c r="W88" s="49"/>
      <c r="X88" s="37"/>
      <c r="Y88" s="37"/>
      <c r="Z88" s="37"/>
      <c r="AA88" s="4"/>
      <c r="AB88" s="4"/>
      <c r="AC88" s="4"/>
      <c r="AD88" s="4"/>
      <c r="AE88" s="4"/>
      <c r="AF88" s="4"/>
      <c r="AL88" s="135"/>
      <c r="AM88" s="135"/>
      <c r="AN88" s="135"/>
      <c r="AO88" s="135"/>
      <c r="AP88" s="135"/>
      <c r="AQ88" s="135"/>
      <c r="AR88" s="135"/>
      <c r="AS88" s="135"/>
      <c r="AT88" s="135"/>
    </row>
    <row r="89" spans="1:46" ht="14.25" customHeight="1" x14ac:dyDescent="0.25">
      <c r="A89" s="10" t="s">
        <v>57</v>
      </c>
      <c r="B89" s="8">
        <v>5.3601340033500833</v>
      </c>
      <c r="C89" s="8">
        <v>13.572542901716069</v>
      </c>
      <c r="D89" s="8">
        <v>6.7460317460317469</v>
      </c>
      <c r="E89" s="8">
        <v>1.7274472168905959</v>
      </c>
      <c r="F89" s="8">
        <v>-8.9411764705882355</v>
      </c>
      <c r="G89" s="8">
        <v>-4.9000000000000004</v>
      </c>
      <c r="H89" s="12">
        <v>63.55555555555555</v>
      </c>
      <c r="I89" s="8">
        <v>13.806706114398423</v>
      </c>
      <c r="J89" s="8">
        <v>13.235294117647062</v>
      </c>
      <c r="K89" s="8">
        <v>17.351598173515981</v>
      </c>
      <c r="L89" s="8">
        <v>30.708661417322837</v>
      </c>
      <c r="M89" s="8">
        <v>37.698412698412696</v>
      </c>
      <c r="N89" s="8">
        <v>42.155919153031761</v>
      </c>
      <c r="O89" s="37">
        <v>20.552486187845304</v>
      </c>
      <c r="P89" s="37">
        <v>20.264765784114054</v>
      </c>
      <c r="Q89" s="37">
        <v>8.9352196574832465</v>
      </c>
      <c r="R89" s="37">
        <v>15.190784737221023</v>
      </c>
      <c r="S89" s="37">
        <v>12.886259040105195</v>
      </c>
      <c r="T89" s="37">
        <v>8.7327642810242931</v>
      </c>
      <c r="U89" s="37">
        <v>23.714652956298202</v>
      </c>
      <c r="V89" s="37">
        <v>11.992263056092844</v>
      </c>
      <c r="W89" s="37">
        <v>18.175853018372703</v>
      </c>
      <c r="X89" s="37">
        <v>13.669064748201439</v>
      </c>
      <c r="Y89" s="37">
        <v>22.045611610228057</v>
      </c>
      <c r="Z89" s="37">
        <v>23.467230443974628</v>
      </c>
      <c r="AA89" s="37">
        <v>16.013289036544851</v>
      </c>
      <c r="AB89" s="37">
        <v>15.98079561042524</v>
      </c>
      <c r="AC89" s="37">
        <v>8.0623306233062326</v>
      </c>
      <c r="AD89" s="37">
        <v>3.2653061224489797</v>
      </c>
      <c r="AE89" s="37">
        <v>15.557020435069216</v>
      </c>
      <c r="AF89" s="37">
        <v>8.2329317269076299</v>
      </c>
      <c r="AG89" s="378">
        <v>-11.390635918937805</v>
      </c>
      <c r="AH89" s="378">
        <v>-12.715654952076678</v>
      </c>
      <c r="AI89" s="378">
        <v>-24.268054651919325</v>
      </c>
      <c r="AJ89" s="378">
        <v>-29.105897273303743</v>
      </c>
    </row>
    <row r="90" spans="1:46" ht="15" x14ac:dyDescent="0.25">
      <c r="A90" s="10" t="s">
        <v>58</v>
      </c>
      <c r="B90" s="8">
        <v>17.901234567901234</v>
      </c>
      <c r="C90" s="8">
        <v>19.075144508670522</v>
      </c>
      <c r="D90" s="8">
        <v>-9.6</v>
      </c>
      <c r="E90" s="8">
        <v>-9.6551724137931032</v>
      </c>
      <c r="F90" s="8">
        <v>-11.570247933884296</v>
      </c>
      <c r="G90" s="8">
        <v>-2.5</v>
      </c>
      <c r="H90" s="12">
        <v>58.407079646017692</v>
      </c>
      <c r="I90" s="8">
        <v>-7.0588235294117645</v>
      </c>
      <c r="J90" s="8">
        <v>10.15625</v>
      </c>
      <c r="K90" s="8">
        <v>25.641025641025639</v>
      </c>
      <c r="L90" s="8">
        <v>35.922330097087382</v>
      </c>
      <c r="M90" s="8">
        <v>46.153846153846153</v>
      </c>
      <c r="N90" s="8">
        <v>38.20754716981132</v>
      </c>
      <c r="O90" s="37">
        <v>28.260869565217391</v>
      </c>
      <c r="P90" s="37">
        <v>28.846153846153843</v>
      </c>
      <c r="Q90" s="37">
        <v>12.301587301587301</v>
      </c>
      <c r="R90" s="37">
        <v>18.623481781376519</v>
      </c>
      <c r="S90" s="37">
        <v>17.768595041322314</v>
      </c>
      <c r="T90" s="37">
        <v>13.559322033898304</v>
      </c>
      <c r="U90" s="37">
        <v>29.277566539923956</v>
      </c>
      <c r="V90" s="37">
        <v>27.6</v>
      </c>
      <c r="W90" s="37">
        <v>17.391304347826086</v>
      </c>
      <c r="X90" s="37">
        <v>22.727272727272727</v>
      </c>
      <c r="Y90" s="37">
        <v>25.287356321839084</v>
      </c>
      <c r="Z90" s="37">
        <v>20.224719101123593</v>
      </c>
      <c r="AA90" s="37">
        <v>21.666666666666668</v>
      </c>
      <c r="AB90" s="37">
        <v>18.823529411764707</v>
      </c>
      <c r="AC90" s="37">
        <v>8.9887640449438209</v>
      </c>
      <c r="AD90" s="37">
        <v>1.0135135135135136</v>
      </c>
      <c r="AE90" s="37">
        <v>16.317991631799163</v>
      </c>
      <c r="AF90" s="37">
        <v>12.222222222222221</v>
      </c>
      <c r="AG90" s="378">
        <v>-6.8452380952380949</v>
      </c>
      <c r="AH90" s="378">
        <v>-9.79020979020979</v>
      </c>
      <c r="AI90" s="378">
        <v>-18.466898954703833</v>
      </c>
      <c r="AJ90" s="378">
        <v>-30.072463768115941</v>
      </c>
    </row>
    <row r="91" spans="1:46" ht="15" x14ac:dyDescent="0.25">
      <c r="A91" s="201" t="s">
        <v>59</v>
      </c>
      <c r="B91" s="17">
        <v>23.529411764705884</v>
      </c>
      <c r="C91" s="17">
        <v>19.230769230769234</v>
      </c>
      <c r="D91" s="17">
        <v>6.7796610169491558</v>
      </c>
      <c r="E91" s="17">
        <v>-8.0645161290322633</v>
      </c>
      <c r="F91" s="17">
        <v>0</v>
      </c>
      <c r="G91" s="8">
        <v>-26</v>
      </c>
      <c r="H91" s="12">
        <v>55.833333333333329</v>
      </c>
      <c r="I91" s="8">
        <v>20</v>
      </c>
      <c r="J91" s="17">
        <v>10.810810810810811</v>
      </c>
      <c r="K91" s="17">
        <v>11.504424778761061</v>
      </c>
      <c r="L91" s="17">
        <v>15.748031496062993</v>
      </c>
      <c r="M91" s="17">
        <v>32.142857142857146</v>
      </c>
      <c r="N91" s="17">
        <v>35.779816513761467</v>
      </c>
      <c r="O91" s="47">
        <v>37.671232876712331</v>
      </c>
      <c r="P91" s="47">
        <v>39.716312056737593</v>
      </c>
      <c r="Q91" s="47">
        <v>15.894039735099339</v>
      </c>
      <c r="R91" s="47">
        <v>22.689075630252102</v>
      </c>
      <c r="S91" s="47">
        <v>21.367521367521366</v>
      </c>
      <c r="T91" s="47">
        <v>34.45378151260504</v>
      </c>
      <c r="U91" s="47">
        <v>34.677419354838712</v>
      </c>
      <c r="V91" s="47">
        <v>30.252100840336134</v>
      </c>
      <c r="W91" s="47">
        <v>32.03125</v>
      </c>
      <c r="X91" s="47">
        <v>27.702702702702702</v>
      </c>
      <c r="Y91" s="47">
        <v>11.29032258064516</v>
      </c>
      <c r="Z91" s="47">
        <v>5.7142857142857144</v>
      </c>
      <c r="AA91" s="47">
        <v>10.655737704918034</v>
      </c>
      <c r="AB91" s="47">
        <v>11.111111111111111</v>
      </c>
      <c r="AC91" s="47">
        <v>10.294117647058824</v>
      </c>
      <c r="AD91" s="47">
        <v>-1.6666666666666667</v>
      </c>
      <c r="AE91" s="47">
        <v>2.912621359223301</v>
      </c>
      <c r="AF91" s="47">
        <v>-0.8771929824561403</v>
      </c>
      <c r="AG91" s="232">
        <v>-6.666666666666667</v>
      </c>
      <c r="AH91" s="232">
        <v>-13.333333333333334</v>
      </c>
      <c r="AI91" s="232">
        <v>-35.779816513761467</v>
      </c>
      <c r="AJ91" s="232">
        <v>-22.988505747126435</v>
      </c>
    </row>
    <row r="92" spans="1:46" s="42" customFormat="1" x14ac:dyDescent="0.2">
      <c r="A92" s="458" t="s">
        <v>60</v>
      </c>
      <c r="B92" s="458"/>
      <c r="C92" s="458"/>
      <c r="D92" s="458"/>
      <c r="E92" s="458"/>
      <c r="F92" s="458"/>
      <c r="G92" s="458"/>
      <c r="H92" s="458"/>
      <c r="I92" s="458"/>
      <c r="J92" s="458"/>
      <c r="K92" s="458"/>
      <c r="L92" s="458"/>
      <c r="M92" s="458"/>
      <c r="N92" s="458"/>
      <c r="O92" s="37"/>
      <c r="P92" s="37"/>
      <c r="Q92" s="37"/>
      <c r="R92" s="37"/>
      <c r="S92" s="37"/>
      <c r="T92" s="37"/>
      <c r="U92" s="37"/>
      <c r="V92" s="37"/>
      <c r="W92" s="49"/>
      <c r="X92" s="37"/>
      <c r="Y92" s="37"/>
      <c r="Z92" s="37"/>
      <c r="AA92" s="37"/>
      <c r="AB92" s="37"/>
      <c r="AC92" s="37"/>
      <c r="AD92" s="37"/>
      <c r="AE92" s="37"/>
      <c r="AF92" s="37"/>
      <c r="AG92" s="144"/>
      <c r="AH92" s="144"/>
      <c r="AI92" s="144"/>
      <c r="AJ92" s="144"/>
      <c r="AL92" s="135"/>
      <c r="AM92" s="135"/>
      <c r="AN92" s="135"/>
      <c r="AO92" s="135"/>
      <c r="AP92" s="135"/>
      <c r="AQ92" s="135"/>
      <c r="AR92" s="135"/>
      <c r="AS92" s="135"/>
      <c r="AT92" s="135"/>
    </row>
    <row r="93" spans="1:46" ht="14.25" customHeight="1" x14ac:dyDescent="0.25">
      <c r="A93" s="10" t="s">
        <v>57</v>
      </c>
      <c r="B93" s="12">
        <v>65.66164154103852</v>
      </c>
      <c r="C93" s="12">
        <v>59.126365054602182</v>
      </c>
      <c r="D93" s="12">
        <v>40.873015873015873</v>
      </c>
      <c r="E93" s="12">
        <v>47.784200385356456</v>
      </c>
      <c r="F93" s="8">
        <v>48.113207547169814</v>
      </c>
      <c r="G93" s="8">
        <v>50.3</v>
      </c>
      <c r="H93" s="8">
        <v>47.818499127399647</v>
      </c>
      <c r="I93" s="8">
        <v>46.942800788954635</v>
      </c>
      <c r="J93" s="8">
        <v>55.514705882352935</v>
      </c>
      <c r="K93" s="8">
        <v>53.881278538812779</v>
      </c>
      <c r="L93" s="12">
        <v>56.69291338582677</v>
      </c>
      <c r="M93" s="12">
        <v>64.682539682539684</v>
      </c>
      <c r="N93" s="8">
        <v>59.480269489894134</v>
      </c>
      <c r="O93" s="37">
        <v>58.784530386740329</v>
      </c>
      <c r="P93" s="37">
        <v>53.767820773930751</v>
      </c>
      <c r="Q93" s="37">
        <v>54.877140729709609</v>
      </c>
      <c r="R93" s="37">
        <v>54.931605471562271</v>
      </c>
      <c r="S93" s="37">
        <v>49.243918474687703</v>
      </c>
      <c r="T93" s="37">
        <v>51.214707813525941</v>
      </c>
      <c r="U93" s="37">
        <v>56.876606683804631</v>
      </c>
      <c r="V93" s="37">
        <v>44.007731958762889</v>
      </c>
      <c r="W93" s="37">
        <v>54.199475065616795</v>
      </c>
      <c r="X93" s="37">
        <v>53.891432308698498</v>
      </c>
      <c r="Y93" s="37">
        <v>53.144436765722183</v>
      </c>
      <c r="Z93" s="37">
        <v>57.16302046577276</v>
      </c>
      <c r="AA93" s="37">
        <v>53.687707641196013</v>
      </c>
      <c r="AB93" s="37">
        <v>58.379120879120876</v>
      </c>
      <c r="AC93" s="37">
        <v>48.271186440677965</v>
      </c>
      <c r="AD93" s="37">
        <v>57.95918367346939</v>
      </c>
      <c r="AE93" s="37">
        <v>55.4089709762533</v>
      </c>
      <c r="AF93" s="37">
        <v>52.208835341365464</v>
      </c>
      <c r="AG93" s="378">
        <v>52.030812324929975</v>
      </c>
      <c r="AH93" s="378">
        <v>43.003194888178911</v>
      </c>
      <c r="AI93" s="378">
        <v>35.65387117761874</v>
      </c>
      <c r="AJ93" s="378">
        <v>30.818008877615725</v>
      </c>
    </row>
    <row r="94" spans="1:46" ht="15" x14ac:dyDescent="0.25">
      <c r="A94" s="10" t="s">
        <v>58</v>
      </c>
      <c r="B94" s="12">
        <v>64.596273291925471</v>
      </c>
      <c r="C94" s="12">
        <v>59.064327485380119</v>
      </c>
      <c r="D94" s="12">
        <v>40</v>
      </c>
      <c r="E94" s="12">
        <v>42.361111111111114</v>
      </c>
      <c r="F94" s="8">
        <v>40.833333333333336</v>
      </c>
      <c r="G94" s="8">
        <v>46.3</v>
      </c>
      <c r="H94" s="8">
        <v>50.375939849624061</v>
      </c>
      <c r="I94" s="8">
        <v>38.82352941176471</v>
      </c>
      <c r="J94" s="8">
        <v>53.90625</v>
      </c>
      <c r="K94" s="8">
        <v>50</v>
      </c>
      <c r="L94" s="12">
        <v>59.22330097087378</v>
      </c>
      <c r="M94" s="12">
        <v>41.628959276018101</v>
      </c>
      <c r="N94" s="8">
        <v>63.679245283018872</v>
      </c>
      <c r="O94" s="37">
        <v>53.04347826086957</v>
      </c>
      <c r="P94" s="37">
        <v>56.730769230769226</v>
      </c>
      <c r="Q94" s="37">
        <v>51.587301587301596</v>
      </c>
      <c r="R94" s="37">
        <v>58.704453441295549</v>
      </c>
      <c r="S94" s="37">
        <v>48.760330578512395</v>
      </c>
      <c r="T94" s="37">
        <v>52.96610169491526</v>
      </c>
      <c r="U94" s="37">
        <v>62.737642585551335</v>
      </c>
      <c r="V94" s="37">
        <v>49.6</v>
      </c>
      <c r="W94" s="37">
        <v>56.884057971014492</v>
      </c>
      <c r="X94" s="37">
        <v>48.863636363636367</v>
      </c>
      <c r="Y94" s="37">
        <v>48.275862068965516</v>
      </c>
      <c r="Z94" s="37">
        <v>51.310861423220977</v>
      </c>
      <c r="AA94" s="37">
        <v>55</v>
      </c>
      <c r="AB94" s="37">
        <v>46.666666666666664</v>
      </c>
      <c r="AC94" s="37">
        <v>35.205992509363298</v>
      </c>
      <c r="AD94" s="37">
        <v>43.918918918918919</v>
      </c>
      <c r="AE94" s="37">
        <v>56.485355648535567</v>
      </c>
      <c r="AF94" s="37">
        <v>60.74074074074074</v>
      </c>
      <c r="AG94" s="378">
        <v>42.55952380952381</v>
      </c>
      <c r="AH94" s="378">
        <v>50.349650349650346</v>
      </c>
      <c r="AI94" s="378">
        <v>34.146341463414636</v>
      </c>
      <c r="AJ94" s="378">
        <v>32.608695652173914</v>
      </c>
    </row>
    <row r="95" spans="1:46" ht="15" x14ac:dyDescent="0.25">
      <c r="A95" s="201" t="s">
        <v>59</v>
      </c>
      <c r="B95" s="13">
        <v>52.427184466019419</v>
      </c>
      <c r="C95" s="13">
        <v>60.256410256410263</v>
      </c>
      <c r="D95" s="13">
        <v>29.310344827586206</v>
      </c>
      <c r="E95" s="13">
        <v>36.06557377049181</v>
      </c>
      <c r="F95" s="17">
        <v>45.762711864406782</v>
      </c>
      <c r="G95" s="17">
        <v>36.5</v>
      </c>
      <c r="H95" s="8">
        <v>34.693877551020407</v>
      </c>
      <c r="I95" s="8">
        <v>45.555555555555557</v>
      </c>
      <c r="J95" s="17">
        <v>54.054054054054049</v>
      </c>
      <c r="K95" s="17">
        <v>42.477876106194692</v>
      </c>
      <c r="L95" s="13">
        <v>30.708661417322837</v>
      </c>
      <c r="M95" s="13">
        <v>51.785714285714292</v>
      </c>
      <c r="N95" s="17">
        <v>51.851851851851848</v>
      </c>
      <c r="O95" s="47">
        <v>39.041095890410958</v>
      </c>
      <c r="P95" s="47">
        <v>49.645390070921984</v>
      </c>
      <c r="Q95" s="47">
        <v>29.80132450331126</v>
      </c>
      <c r="R95" s="47">
        <v>65.546218487394952</v>
      </c>
      <c r="S95" s="47">
        <v>63.247863247863243</v>
      </c>
      <c r="T95" s="47">
        <v>62.184873949579831</v>
      </c>
      <c r="U95" s="47">
        <v>62.903225806451616</v>
      </c>
      <c r="V95" s="47">
        <v>46.218487394957982</v>
      </c>
      <c r="W95" s="47">
        <v>53.90625</v>
      </c>
      <c r="X95" s="47">
        <v>58.108108108108105</v>
      </c>
      <c r="Y95" s="47">
        <v>56.451612903225815</v>
      </c>
      <c r="Z95" s="47">
        <v>44.285714285714285</v>
      </c>
      <c r="AA95" s="47">
        <v>49.180327868852459</v>
      </c>
      <c r="AB95" s="47">
        <v>46.405228758169933</v>
      </c>
      <c r="AC95" s="47">
        <v>47.794117647058826</v>
      </c>
      <c r="AD95" s="47">
        <v>54.166666666666664</v>
      </c>
      <c r="AE95" s="47">
        <v>37.864077669902912</v>
      </c>
      <c r="AF95" s="47">
        <v>41.228070175438596</v>
      </c>
      <c r="AG95" s="232">
        <v>40.952380952380949</v>
      </c>
      <c r="AH95" s="232">
        <v>50</v>
      </c>
      <c r="AI95" s="232">
        <v>30.275229357798164</v>
      </c>
      <c r="AJ95" s="232">
        <v>34.482758620689658</v>
      </c>
    </row>
    <row r="96" spans="1:46" s="42" customFormat="1" x14ac:dyDescent="0.2">
      <c r="A96" s="458" t="s">
        <v>61</v>
      </c>
      <c r="B96" s="458"/>
      <c r="C96" s="458"/>
      <c r="D96" s="458"/>
      <c r="E96" s="458"/>
      <c r="F96" s="458"/>
      <c r="G96" s="458"/>
      <c r="H96" s="458"/>
      <c r="I96" s="458"/>
      <c r="J96" s="458"/>
      <c r="K96" s="458"/>
      <c r="L96" s="458"/>
      <c r="M96" s="458"/>
      <c r="N96" s="458"/>
      <c r="O96" s="37"/>
      <c r="P96" s="37"/>
      <c r="Q96" s="37"/>
      <c r="R96" s="37"/>
      <c r="S96" s="37"/>
      <c r="T96" s="37"/>
      <c r="U96" s="37"/>
      <c r="V96" s="37"/>
      <c r="W96" s="49"/>
      <c r="X96" s="37"/>
      <c r="Y96" s="37"/>
      <c r="Z96" s="37"/>
      <c r="AA96" s="4"/>
      <c r="AB96" s="4"/>
      <c r="AC96" s="4"/>
      <c r="AD96" s="4"/>
      <c r="AE96" s="4"/>
      <c r="AF96" s="4"/>
      <c r="AL96" s="135"/>
      <c r="AM96" s="135"/>
      <c r="AN96" s="135"/>
      <c r="AO96" s="135"/>
      <c r="AP96" s="135"/>
      <c r="AQ96" s="135"/>
      <c r="AR96" s="135"/>
      <c r="AS96" s="135"/>
      <c r="AT96" s="135"/>
    </row>
    <row r="97" spans="1:46" ht="14.25" customHeight="1" x14ac:dyDescent="0.25">
      <c r="A97" s="10" t="s">
        <v>51</v>
      </c>
      <c r="B97" s="12">
        <v>17.66743648960739</v>
      </c>
      <c r="C97" s="12">
        <v>18.303571428571427</v>
      </c>
      <c r="D97" s="12">
        <v>28.30188679245283</v>
      </c>
      <c r="E97" s="12">
        <v>29.62962962962963</v>
      </c>
      <c r="F97" s="8">
        <v>15.016501650165017</v>
      </c>
      <c r="G97" s="8">
        <v>23.2</v>
      </c>
      <c r="H97" s="8">
        <v>26.368159203980099</v>
      </c>
      <c r="I97" s="8">
        <v>22</v>
      </c>
      <c r="J97" s="8">
        <v>16.3</v>
      </c>
      <c r="K97" s="8">
        <v>22.3</v>
      </c>
      <c r="L97" s="12">
        <v>21.7</v>
      </c>
      <c r="M97" s="12">
        <v>21.8</v>
      </c>
      <c r="N97" s="8">
        <v>24.8</v>
      </c>
      <c r="O97" s="37">
        <v>22.2</v>
      </c>
      <c r="P97" s="37">
        <v>23.2</v>
      </c>
      <c r="Q97" s="37">
        <v>21.7</v>
      </c>
      <c r="R97" s="37">
        <v>14.6</v>
      </c>
      <c r="S97" s="37">
        <v>15.5</v>
      </c>
      <c r="T97" s="37">
        <v>12.9</v>
      </c>
      <c r="U97" s="37">
        <v>17</v>
      </c>
      <c r="V97" s="37">
        <v>12.6</v>
      </c>
      <c r="W97" s="37">
        <v>16.070502851218201</v>
      </c>
      <c r="X97" s="37">
        <v>14.226804123711339</v>
      </c>
      <c r="Y97" s="37">
        <v>14.636810486073184</v>
      </c>
      <c r="Z97" s="37">
        <v>14.950711938663746</v>
      </c>
      <c r="AA97" s="37">
        <v>19.410187667560322</v>
      </c>
      <c r="AB97" s="37">
        <v>14.132762312633835</v>
      </c>
      <c r="AC97" s="37">
        <v>16.498137307078235</v>
      </c>
      <c r="AD97" s="37">
        <v>16.684322033898304</v>
      </c>
      <c r="AE97" s="37">
        <v>17.517463729177862</v>
      </c>
      <c r="AF97" s="37">
        <v>15.761448349307775</v>
      </c>
      <c r="AG97" s="378">
        <v>15.117521367521366</v>
      </c>
      <c r="AH97" s="378">
        <v>17.001545595054097</v>
      </c>
      <c r="AI97" s="378">
        <v>15.372670807453417</v>
      </c>
      <c r="AJ97" s="378">
        <v>13.814432989690722</v>
      </c>
    </row>
    <row r="98" spans="1:46" ht="15" x14ac:dyDescent="0.25">
      <c r="A98" s="10" t="s">
        <v>52</v>
      </c>
      <c r="B98" s="12">
        <v>3.2332563510392611</v>
      </c>
      <c r="C98" s="12">
        <v>3.4598214285714284</v>
      </c>
      <c r="D98" s="12">
        <v>3.0478955007256894</v>
      </c>
      <c r="E98" s="12">
        <v>3.9780521262002702</v>
      </c>
      <c r="F98" s="8">
        <v>3.9603960396039604</v>
      </c>
      <c r="G98" s="8">
        <v>4.7</v>
      </c>
      <c r="H98" s="8">
        <v>3.1094527363184081</v>
      </c>
      <c r="I98" s="8">
        <v>4.4000000000000004</v>
      </c>
      <c r="J98" s="8">
        <v>4.4000000000000004</v>
      </c>
      <c r="K98" s="8">
        <v>3</v>
      </c>
      <c r="L98" s="12">
        <v>3.6</v>
      </c>
      <c r="M98" s="12">
        <v>2.9</v>
      </c>
      <c r="N98" s="8">
        <v>2.6</v>
      </c>
      <c r="O98" s="37">
        <v>5.9</v>
      </c>
      <c r="P98" s="37">
        <v>2</v>
      </c>
      <c r="Q98" s="37">
        <v>3.1</v>
      </c>
      <c r="R98" s="37">
        <v>1.8</v>
      </c>
      <c r="S98" s="37">
        <v>1.6</v>
      </c>
      <c r="T98" s="37">
        <v>2.6</v>
      </c>
      <c r="U98" s="37">
        <v>1.7</v>
      </c>
      <c r="V98" s="37">
        <v>2.2000000000000002</v>
      </c>
      <c r="W98" s="37">
        <v>2.2291342664593001</v>
      </c>
      <c r="X98" s="37">
        <v>2.1649484536082473</v>
      </c>
      <c r="Y98" s="37">
        <v>2.6761332605133807</v>
      </c>
      <c r="Z98" s="37">
        <v>2.5191675794085433</v>
      </c>
      <c r="AA98" s="37">
        <v>2.0375335120643432</v>
      </c>
      <c r="AB98" s="37">
        <v>1.3918629550321198</v>
      </c>
      <c r="AC98" s="37">
        <v>2.607770090473656</v>
      </c>
      <c r="AD98" s="37">
        <v>2.7012711864406782</v>
      </c>
      <c r="AE98" s="37">
        <v>2.3105857066093498</v>
      </c>
      <c r="AF98" s="37">
        <v>2.9286474973375931</v>
      </c>
      <c r="AG98" s="378">
        <v>1.7094017094017095</v>
      </c>
      <c r="AH98" s="378">
        <v>2.2668727460072131</v>
      </c>
      <c r="AI98" s="378">
        <v>1.9151138716356109</v>
      </c>
      <c r="AJ98" s="378">
        <v>2.0103092783505154</v>
      </c>
    </row>
    <row r="99" spans="1:46" ht="15" x14ac:dyDescent="0.25">
      <c r="A99" s="10" t="s">
        <v>53</v>
      </c>
      <c r="B99" s="12">
        <v>17.5745958429561</v>
      </c>
      <c r="C99" s="12">
        <v>16.183035714285701</v>
      </c>
      <c r="D99" s="12">
        <v>10.595065312046444</v>
      </c>
      <c r="E99" s="12">
        <v>9.0034979423868293</v>
      </c>
      <c r="F99" s="8">
        <v>11.221122112211221</v>
      </c>
      <c r="G99" s="8">
        <v>14.2</v>
      </c>
      <c r="H99" s="8">
        <v>10.323383084577115</v>
      </c>
      <c r="I99" s="8">
        <v>13.3</v>
      </c>
      <c r="J99" s="8">
        <v>13.5</v>
      </c>
      <c r="K99" s="8">
        <v>12.7</v>
      </c>
      <c r="L99" s="12">
        <v>10.1</v>
      </c>
      <c r="M99" s="12">
        <v>9.4</v>
      </c>
      <c r="N99" s="8">
        <v>7.4</v>
      </c>
      <c r="O99" s="37">
        <v>8</v>
      </c>
      <c r="P99" s="37">
        <v>9.8000000000000007</v>
      </c>
      <c r="Q99" s="37">
        <v>8.1999999999999993</v>
      </c>
      <c r="R99" s="37">
        <v>10.5</v>
      </c>
      <c r="S99" s="37">
        <v>9.1</v>
      </c>
      <c r="T99" s="37">
        <v>7.8</v>
      </c>
      <c r="U99" s="37">
        <v>8.1999999999999993</v>
      </c>
      <c r="V99" s="37">
        <v>8.6999999999999993</v>
      </c>
      <c r="W99" s="37">
        <v>10.0570243649559</v>
      </c>
      <c r="X99" s="37">
        <v>7.9896907216494837</v>
      </c>
      <c r="Y99" s="37">
        <v>10.158383397050793</v>
      </c>
      <c r="Z99" s="37">
        <v>8.926615553121577</v>
      </c>
      <c r="AA99" s="37">
        <v>9.4369973190348517</v>
      </c>
      <c r="AB99" s="37">
        <v>8.1905781584582442</v>
      </c>
      <c r="AC99" s="37">
        <v>7.9297498669505053</v>
      </c>
      <c r="AD99" s="37">
        <v>8.1567796610169498</v>
      </c>
      <c r="AE99" s="37">
        <v>8.0064481461579788</v>
      </c>
      <c r="AF99" s="37">
        <v>8.8391906283280086</v>
      </c>
      <c r="AG99" s="378">
        <v>8.7606837606837598</v>
      </c>
      <c r="AH99" s="378">
        <v>7.5734157650695524</v>
      </c>
      <c r="AI99" s="378">
        <v>9.0062111801242235</v>
      </c>
      <c r="AJ99" s="378">
        <v>7.7835051546391751</v>
      </c>
    </row>
    <row r="100" spans="1:46" ht="15" x14ac:dyDescent="0.25">
      <c r="A100" s="201" t="s">
        <v>54</v>
      </c>
      <c r="B100" s="13">
        <v>61.547344110854503</v>
      </c>
      <c r="C100" s="13">
        <v>62.0419642857143</v>
      </c>
      <c r="D100" s="13">
        <v>58.013497822931804</v>
      </c>
      <c r="E100" s="13">
        <v>57.378600823045304</v>
      </c>
      <c r="F100" s="17">
        <v>69.836963696369594</v>
      </c>
      <c r="G100" s="17">
        <v>57.9</v>
      </c>
      <c r="H100" s="8">
        <v>60.199004975124382</v>
      </c>
      <c r="I100" s="17">
        <v>60.2</v>
      </c>
      <c r="J100" s="17">
        <v>65.7</v>
      </c>
      <c r="K100" s="17">
        <v>61.9</v>
      </c>
      <c r="L100" s="13">
        <v>64.5</v>
      </c>
      <c r="M100" s="13">
        <v>65.8</v>
      </c>
      <c r="N100" s="17">
        <v>65.099999999999994</v>
      </c>
      <c r="O100" s="47">
        <v>63.9</v>
      </c>
      <c r="P100" s="47">
        <v>65</v>
      </c>
      <c r="Q100" s="47">
        <v>67</v>
      </c>
      <c r="R100" s="47">
        <v>73</v>
      </c>
      <c r="S100" s="47">
        <v>73.8</v>
      </c>
      <c r="T100" s="47">
        <v>76.7</v>
      </c>
      <c r="U100" s="47">
        <v>73.099999999999994</v>
      </c>
      <c r="V100" s="47">
        <v>76.3</v>
      </c>
      <c r="W100" s="47">
        <v>71.643338517366502</v>
      </c>
      <c r="X100" s="47">
        <v>75.618556701030926</v>
      </c>
      <c r="Y100" s="47">
        <v>72.528672856362647</v>
      </c>
      <c r="Z100" s="47">
        <v>73.603504928806132</v>
      </c>
      <c r="AA100" s="47">
        <v>69.11528150134049</v>
      </c>
      <c r="AB100" s="47">
        <v>76.284796573875795</v>
      </c>
      <c r="AC100" s="47">
        <v>72.964342735497596</v>
      </c>
      <c r="AD100" s="47">
        <v>72.457627118644069</v>
      </c>
      <c r="AE100" s="47">
        <v>72.1655024180548</v>
      </c>
      <c r="AF100" s="47">
        <v>72.470713525026625</v>
      </c>
      <c r="AG100" s="232">
        <v>74.412393162393158</v>
      </c>
      <c r="AH100" s="232">
        <v>73.158165893869139</v>
      </c>
      <c r="AI100" s="232">
        <v>73.706004140786746</v>
      </c>
      <c r="AJ100" s="232">
        <v>76.391752577319579</v>
      </c>
    </row>
    <row r="101" spans="1:46" s="42" customFormat="1" x14ac:dyDescent="0.2">
      <c r="A101" s="458" t="s">
        <v>62</v>
      </c>
      <c r="B101" s="458"/>
      <c r="C101" s="458"/>
      <c r="D101" s="458"/>
      <c r="E101" s="458"/>
      <c r="F101" s="458"/>
      <c r="G101" s="458"/>
      <c r="H101" s="458"/>
      <c r="I101" s="458"/>
      <c r="J101" s="458"/>
      <c r="K101" s="458"/>
      <c r="L101" s="458"/>
      <c r="M101" s="458"/>
      <c r="N101" s="458"/>
      <c r="O101" s="37"/>
      <c r="P101" s="37"/>
      <c r="Q101" s="37"/>
      <c r="R101" s="37"/>
      <c r="S101" s="37"/>
      <c r="T101" s="37"/>
      <c r="U101" s="37"/>
      <c r="V101" s="37"/>
      <c r="W101" s="49"/>
      <c r="X101" s="37"/>
      <c r="Y101" s="37"/>
      <c r="Z101" s="37"/>
      <c r="AA101" s="37"/>
      <c r="AB101" s="37"/>
      <c r="AC101" s="37"/>
      <c r="AD101" s="37"/>
      <c r="AE101" s="37"/>
      <c r="AF101" s="37"/>
      <c r="AG101" s="144"/>
      <c r="AH101" s="144"/>
      <c r="AI101" s="144"/>
      <c r="AJ101" s="144"/>
      <c r="AL101" s="135"/>
      <c r="AM101" s="135"/>
      <c r="AN101" s="135"/>
      <c r="AO101" s="135"/>
      <c r="AP101" s="135"/>
      <c r="AQ101" s="135"/>
      <c r="AR101" s="135"/>
      <c r="AS101" s="135"/>
      <c r="AT101" s="135"/>
    </row>
    <row r="102" spans="1:46" ht="14.25" customHeight="1" x14ac:dyDescent="0.25">
      <c r="A102" s="10" t="s">
        <v>57</v>
      </c>
      <c r="B102" s="8">
        <v>69.053117782909936</v>
      </c>
      <c r="C102" s="8">
        <v>71.875</v>
      </c>
      <c r="D102" s="8">
        <v>73.294629898403485</v>
      </c>
      <c r="E102" s="8">
        <v>71.467764060356657</v>
      </c>
      <c r="F102" s="8">
        <v>70.297029702970292</v>
      </c>
      <c r="G102" s="8">
        <v>73.5</v>
      </c>
      <c r="H102" s="8">
        <v>71.268656716417908</v>
      </c>
      <c r="I102" s="8">
        <v>66.099999999999994</v>
      </c>
      <c r="J102" s="8">
        <v>72.8</v>
      </c>
      <c r="K102" s="8">
        <v>71.599999999999994</v>
      </c>
      <c r="L102" s="8">
        <v>72.7</v>
      </c>
      <c r="M102" s="8">
        <v>75.2</v>
      </c>
      <c r="N102" s="8">
        <v>76.400000000000006</v>
      </c>
      <c r="O102" s="37">
        <v>70.599999999999994</v>
      </c>
      <c r="P102" s="37">
        <v>73.8</v>
      </c>
      <c r="Q102" s="37">
        <v>76.900000000000006</v>
      </c>
      <c r="R102" s="37">
        <v>79.099999999999994</v>
      </c>
      <c r="S102" s="37">
        <v>80.8</v>
      </c>
      <c r="T102" s="37">
        <v>81</v>
      </c>
      <c r="U102" s="37">
        <v>80.099999999999994</v>
      </c>
      <c r="V102" s="37">
        <v>80.8</v>
      </c>
      <c r="W102" s="37">
        <v>79.045643153526896</v>
      </c>
      <c r="X102" s="37">
        <v>78.751933986591027</v>
      </c>
      <c r="Y102" s="37">
        <v>78.984716157205241</v>
      </c>
      <c r="Z102" s="37">
        <v>77.710843373493972</v>
      </c>
      <c r="AA102" s="37">
        <v>80.610605249062672</v>
      </c>
      <c r="AB102" s="37">
        <v>78.135048231511249</v>
      </c>
      <c r="AC102" s="37">
        <v>78.552421500798303</v>
      </c>
      <c r="AD102" s="37">
        <v>77.942735949098619</v>
      </c>
      <c r="AE102" s="37">
        <v>81.612903225806448</v>
      </c>
      <c r="AF102" s="37">
        <v>79.552715654952081</v>
      </c>
      <c r="AG102" s="378">
        <v>76.442307692307693</v>
      </c>
      <c r="AH102" s="378">
        <v>80.628541988665631</v>
      </c>
      <c r="AI102" s="378">
        <v>79.513709260217283</v>
      </c>
      <c r="AJ102" s="378">
        <v>81.288659793814432</v>
      </c>
    </row>
    <row r="103" spans="1:46" ht="15" x14ac:dyDescent="0.25">
      <c r="A103" s="10" t="s">
        <v>58</v>
      </c>
      <c r="B103" s="8">
        <v>18.706697459584294</v>
      </c>
      <c r="C103" s="8">
        <v>19.308035714285715</v>
      </c>
      <c r="D103" s="8">
        <v>18.1422351233672</v>
      </c>
      <c r="E103" s="8">
        <v>19.890260631001372</v>
      </c>
      <c r="F103" s="8">
        <v>19.966996699669966</v>
      </c>
      <c r="G103" s="8">
        <v>16.600000000000001</v>
      </c>
      <c r="H103" s="8">
        <v>16.542288557213929</v>
      </c>
      <c r="I103" s="8">
        <v>22.2</v>
      </c>
      <c r="J103" s="8">
        <v>17.100000000000001</v>
      </c>
      <c r="K103" s="8">
        <v>19.100000000000001</v>
      </c>
      <c r="L103" s="8">
        <v>16.899999999999999</v>
      </c>
      <c r="M103" s="8">
        <v>16.5</v>
      </c>
      <c r="N103" s="8">
        <v>15.6</v>
      </c>
      <c r="O103" s="37">
        <v>18</v>
      </c>
      <c r="P103" s="37">
        <v>15.6</v>
      </c>
      <c r="Q103" s="37">
        <v>14.4</v>
      </c>
      <c r="R103" s="37">
        <v>14.1</v>
      </c>
      <c r="S103" s="37">
        <v>12.9</v>
      </c>
      <c r="T103" s="37">
        <v>12.5</v>
      </c>
      <c r="U103" s="37">
        <v>13.5</v>
      </c>
      <c r="V103" s="37">
        <v>13</v>
      </c>
      <c r="W103" s="37">
        <v>14.315352697095401</v>
      </c>
      <c r="X103" s="37">
        <v>13.615265600825168</v>
      </c>
      <c r="Y103" s="37">
        <v>14.246724890829695</v>
      </c>
      <c r="Z103" s="37">
        <v>14.622124863088718</v>
      </c>
      <c r="AA103" s="37">
        <v>12.854847348687734</v>
      </c>
      <c r="AB103" s="37">
        <v>13.665594855305466</v>
      </c>
      <c r="AC103" s="37">
        <v>14.209686003193186</v>
      </c>
      <c r="AD103" s="37">
        <v>15.69459172852598</v>
      </c>
      <c r="AE103" s="37">
        <v>12.8494623655914</v>
      </c>
      <c r="AF103" s="37">
        <v>14.376996805111823</v>
      </c>
      <c r="AG103" s="378">
        <v>17.948717948717949</v>
      </c>
      <c r="AH103" s="378">
        <v>14.734672849046884</v>
      </c>
      <c r="AI103" s="378">
        <v>14.847387480600101</v>
      </c>
      <c r="AJ103" s="378">
        <v>14.226804123711339</v>
      </c>
    </row>
    <row r="104" spans="1:46" ht="15" x14ac:dyDescent="0.25">
      <c r="A104" s="10" t="s">
        <v>59</v>
      </c>
      <c r="B104" s="8">
        <v>11.893764434180138</v>
      </c>
      <c r="C104" s="8">
        <v>8.7053571428571423</v>
      </c>
      <c r="D104" s="8">
        <v>8.5631349782293178</v>
      </c>
      <c r="E104" s="8">
        <v>8.5048010973936901</v>
      </c>
      <c r="F104" s="8">
        <v>9.7359735973597363</v>
      </c>
      <c r="G104" s="8">
        <v>9.8000000000000007</v>
      </c>
      <c r="H104" s="8">
        <v>12.189054726368159</v>
      </c>
      <c r="I104" s="8">
        <v>11.7</v>
      </c>
      <c r="J104" s="8">
        <v>9.9</v>
      </c>
      <c r="K104" s="8">
        <v>9.1999999999999993</v>
      </c>
      <c r="L104" s="8">
        <v>10.4</v>
      </c>
      <c r="M104" s="8">
        <v>8.4</v>
      </c>
      <c r="N104" s="8">
        <v>8</v>
      </c>
      <c r="O104" s="37">
        <v>11.4</v>
      </c>
      <c r="P104" s="37">
        <v>10.6</v>
      </c>
      <c r="Q104" s="37">
        <v>8.6</v>
      </c>
      <c r="R104" s="37">
        <v>6.8</v>
      </c>
      <c r="S104" s="37">
        <v>6.2</v>
      </c>
      <c r="T104" s="37">
        <v>6.3</v>
      </c>
      <c r="U104" s="37">
        <v>6.4</v>
      </c>
      <c r="V104" s="37">
        <v>6.2</v>
      </c>
      <c r="W104" s="37">
        <v>6.6390041493775902</v>
      </c>
      <c r="X104" s="37">
        <v>7.6328004125838067</v>
      </c>
      <c r="Y104" s="37">
        <v>6.7685589519650664</v>
      </c>
      <c r="Z104" s="37">
        <v>7.6670317634173051</v>
      </c>
      <c r="AA104" s="37">
        <v>6.534547402249598</v>
      </c>
      <c r="AB104" s="37">
        <v>8.19935691318328</v>
      </c>
      <c r="AC104" s="37">
        <v>7.2378924960085147</v>
      </c>
      <c r="AD104" s="37">
        <v>6.3626723223753974</v>
      </c>
      <c r="AE104" s="37">
        <v>5.5376344086021501</v>
      </c>
      <c r="AF104" s="37">
        <v>6.0702875399361016</v>
      </c>
      <c r="AG104" s="378">
        <v>5.6089743589743595</v>
      </c>
      <c r="AH104" s="378">
        <v>4.6367851622874809</v>
      </c>
      <c r="AI104" s="378">
        <v>5.6389032591826176</v>
      </c>
      <c r="AJ104" s="378">
        <v>4.4845360824742269</v>
      </c>
    </row>
    <row r="105" spans="1:46" ht="15" x14ac:dyDescent="0.25">
      <c r="A105" s="10" t="s">
        <v>63</v>
      </c>
      <c r="B105" s="8">
        <v>0.34642032332563133</v>
      </c>
      <c r="C105" s="8">
        <v>0.1116071428571388</v>
      </c>
      <c r="D105" s="8">
        <v>0</v>
      </c>
      <c r="E105" s="8">
        <v>0.1</v>
      </c>
      <c r="F105" s="8">
        <v>0</v>
      </c>
      <c r="G105" s="8">
        <v>0.1</v>
      </c>
      <c r="H105" s="8">
        <v>0</v>
      </c>
      <c r="I105" s="8">
        <v>0</v>
      </c>
      <c r="J105" s="8">
        <v>0</v>
      </c>
      <c r="K105" s="8">
        <v>0.1</v>
      </c>
      <c r="L105" s="8">
        <v>0</v>
      </c>
      <c r="M105" s="8">
        <v>0</v>
      </c>
      <c r="N105" s="8">
        <v>0</v>
      </c>
      <c r="O105" s="47">
        <v>0</v>
      </c>
      <c r="P105" s="47">
        <v>0</v>
      </c>
      <c r="Q105" s="47">
        <v>0</v>
      </c>
      <c r="R105" s="47">
        <v>0</v>
      </c>
      <c r="S105" s="47">
        <v>0</v>
      </c>
      <c r="T105" s="47">
        <v>0</v>
      </c>
      <c r="U105" s="47">
        <v>0</v>
      </c>
      <c r="V105" s="47">
        <v>0</v>
      </c>
      <c r="W105" s="47">
        <v>0</v>
      </c>
      <c r="X105" s="47">
        <v>0</v>
      </c>
      <c r="Y105" s="47">
        <v>0</v>
      </c>
      <c r="Z105" s="47">
        <v>0</v>
      </c>
      <c r="AA105" s="47">
        <v>0</v>
      </c>
      <c r="AB105" s="47">
        <v>0</v>
      </c>
      <c r="AC105" s="47">
        <v>0</v>
      </c>
      <c r="AD105" s="47">
        <v>0</v>
      </c>
      <c r="AE105" s="47">
        <v>0</v>
      </c>
      <c r="AF105" s="47">
        <v>0</v>
      </c>
      <c r="AG105" s="232">
        <v>0</v>
      </c>
      <c r="AH105" s="232">
        <v>0</v>
      </c>
      <c r="AI105" s="232">
        <v>0</v>
      </c>
      <c r="AJ105" s="232">
        <v>0</v>
      </c>
    </row>
    <row r="106" spans="1:46" s="42" customFormat="1" x14ac:dyDescent="0.2">
      <c r="A106" s="458" t="s">
        <v>64</v>
      </c>
      <c r="B106" s="458"/>
      <c r="C106" s="458"/>
      <c r="D106" s="458"/>
      <c r="E106" s="458"/>
      <c r="F106" s="458"/>
      <c r="G106" s="458"/>
      <c r="H106" s="458"/>
      <c r="I106" s="458"/>
      <c r="J106" s="458"/>
      <c r="K106" s="458"/>
      <c r="L106" s="458"/>
      <c r="M106" s="458"/>
      <c r="N106" s="458"/>
      <c r="O106" s="113"/>
      <c r="P106" s="113"/>
      <c r="Q106" s="113"/>
      <c r="R106" s="113"/>
      <c r="S106" s="113"/>
      <c r="T106" s="113"/>
      <c r="U106" s="113"/>
      <c r="V106" s="113"/>
      <c r="W106" s="327"/>
      <c r="X106" s="110"/>
      <c r="Y106" s="110"/>
      <c r="Z106" s="110"/>
      <c r="AA106" s="113"/>
      <c r="AB106" s="113"/>
      <c r="AC106" s="110"/>
      <c r="AD106" s="110"/>
      <c r="AE106" s="113"/>
      <c r="AF106" s="113"/>
      <c r="AL106" s="135"/>
      <c r="AM106" s="135"/>
      <c r="AN106" s="135"/>
      <c r="AO106" s="135"/>
      <c r="AP106" s="135"/>
      <c r="AQ106" s="135"/>
      <c r="AR106" s="135"/>
      <c r="AS106" s="135"/>
      <c r="AT106" s="135"/>
    </row>
    <row r="107" spans="1:46" s="148" customFormat="1" ht="15" x14ac:dyDescent="0.25">
      <c r="A107" s="19" t="s">
        <v>65</v>
      </c>
      <c r="B107" s="20">
        <v>1075</v>
      </c>
      <c r="C107" s="20">
        <v>1075</v>
      </c>
      <c r="D107" s="20">
        <v>1050</v>
      </c>
      <c r="E107" s="20">
        <v>1024</v>
      </c>
      <c r="F107" s="20">
        <v>850</v>
      </c>
      <c r="G107" s="20">
        <v>1100</v>
      </c>
      <c r="H107" s="20">
        <v>1100</v>
      </c>
      <c r="I107" s="20">
        <v>1100</v>
      </c>
      <c r="J107" s="20">
        <v>1100</v>
      </c>
      <c r="K107" s="104">
        <v>1350</v>
      </c>
      <c r="L107" s="104">
        <v>1350</v>
      </c>
      <c r="M107" s="104">
        <v>1400</v>
      </c>
      <c r="N107" s="104">
        <v>1400</v>
      </c>
      <c r="O107" s="104">
        <v>1400</v>
      </c>
      <c r="P107" s="104">
        <v>1400</v>
      </c>
      <c r="Q107" s="104">
        <v>1850</v>
      </c>
      <c r="R107" s="104">
        <v>1950</v>
      </c>
      <c r="S107" s="104">
        <v>1950</v>
      </c>
      <c r="T107" s="104">
        <v>1950</v>
      </c>
      <c r="U107" s="20">
        <v>1950</v>
      </c>
      <c r="V107" s="20">
        <v>1950</v>
      </c>
      <c r="W107" s="20">
        <v>1950</v>
      </c>
      <c r="X107" s="20">
        <v>1950</v>
      </c>
      <c r="Y107" s="20">
        <v>1850</v>
      </c>
      <c r="Z107" s="20">
        <v>1850</v>
      </c>
      <c r="AA107" s="20">
        <v>1900</v>
      </c>
      <c r="AB107" s="20">
        <v>1900</v>
      </c>
      <c r="AC107" s="20">
        <v>1900</v>
      </c>
      <c r="AD107" s="20">
        <v>1900</v>
      </c>
      <c r="AE107" s="20">
        <v>1900</v>
      </c>
      <c r="AF107" s="20">
        <v>1900</v>
      </c>
      <c r="AG107" s="379">
        <v>1900</v>
      </c>
      <c r="AH107" s="379">
        <v>1950</v>
      </c>
      <c r="AI107" s="379">
        <v>1950</v>
      </c>
      <c r="AJ107" s="379">
        <v>1950</v>
      </c>
      <c r="AL107" s="452"/>
      <c r="AM107" s="452"/>
      <c r="AN107" s="452"/>
      <c r="AO107" s="452"/>
      <c r="AP107" s="452"/>
      <c r="AQ107" s="452"/>
      <c r="AR107" s="452"/>
      <c r="AS107" s="452"/>
      <c r="AT107" s="452"/>
    </row>
    <row r="108" spans="1:46" ht="15" x14ac:dyDescent="0.25">
      <c r="A108" s="10" t="s">
        <v>66</v>
      </c>
      <c r="B108" s="8">
        <v>80.558139534883722</v>
      </c>
      <c r="C108" s="8">
        <v>83.348837209302332</v>
      </c>
      <c r="D108" s="8">
        <v>81.523809523809518</v>
      </c>
      <c r="E108" s="8">
        <v>71.19140625</v>
      </c>
      <c r="F108" s="8">
        <v>71.294117647058812</v>
      </c>
      <c r="G108" s="37">
        <v>89.090909090909093</v>
      </c>
      <c r="H108" s="37">
        <v>73.090909090909093</v>
      </c>
      <c r="I108" s="37">
        <v>69.72727272727272</v>
      </c>
      <c r="J108" s="37">
        <v>67.909090909090907</v>
      </c>
      <c r="K108" s="37">
        <v>90.666666666666657</v>
      </c>
      <c r="L108" s="37">
        <v>90.518518518518519</v>
      </c>
      <c r="M108" s="37">
        <v>94.785714285714278</v>
      </c>
      <c r="N108" s="37">
        <v>92.642857142857139</v>
      </c>
      <c r="O108" s="37">
        <f>O109/O107*100</f>
        <v>91.5</v>
      </c>
      <c r="P108" s="37">
        <f>P109/P107*100</f>
        <v>95.071428571428569</v>
      </c>
      <c r="Q108" s="37">
        <f>Q109/Q107*100</f>
        <v>94.378378378378386</v>
      </c>
      <c r="R108" s="37">
        <v>96.410256410256409</v>
      </c>
      <c r="S108" s="37">
        <v>96.512820512820511</v>
      </c>
      <c r="T108" s="37">
        <v>96.461538461538467</v>
      </c>
      <c r="U108" s="37">
        <v>99.641025641025635</v>
      </c>
      <c r="V108" s="37">
        <v>98.564102564102569</v>
      </c>
      <c r="W108" s="37">
        <v>98.974358974358978</v>
      </c>
      <c r="X108" s="37">
        <v>99.538461538461547</v>
      </c>
      <c r="Y108" s="37">
        <v>99.027027027027032</v>
      </c>
      <c r="Z108" s="37">
        <v>98.702702702702709</v>
      </c>
      <c r="AA108" s="37">
        <v>98.315789473684205</v>
      </c>
      <c r="AB108" s="37">
        <v>97.94736842105263</v>
      </c>
      <c r="AC108" s="37">
        <v>98.94736842105263</v>
      </c>
      <c r="AD108" s="37">
        <v>99.421052631578945</v>
      </c>
      <c r="AE108" s="37">
        <v>97.84210526315789</v>
      </c>
      <c r="AF108" s="37">
        <v>98.842105263157904</v>
      </c>
      <c r="AG108" s="376">
        <f>AG109/AG107*100</f>
        <v>98.526315789473685</v>
      </c>
      <c r="AH108" s="376">
        <f>AH109/AH107*100</f>
        <v>99.538461538461547</v>
      </c>
      <c r="AI108" s="376">
        <f>AI109/AI107*100</f>
        <v>99.128205128205124</v>
      </c>
      <c r="AJ108" s="376">
        <f>AJ109/AJ107*100</f>
        <v>99.487179487179489</v>
      </c>
    </row>
    <row r="109" spans="1:46" s="123" customFormat="1" ht="15" x14ac:dyDescent="0.25">
      <c r="A109" s="21" t="s">
        <v>67</v>
      </c>
      <c r="B109" s="22">
        <v>866</v>
      </c>
      <c r="C109" s="22">
        <v>896</v>
      </c>
      <c r="D109" s="22">
        <v>856</v>
      </c>
      <c r="E109" s="22">
        <v>729</v>
      </c>
      <c r="F109" s="22">
        <v>606</v>
      </c>
      <c r="G109" s="22">
        <v>980</v>
      </c>
      <c r="H109" s="22">
        <v>804</v>
      </c>
      <c r="I109" s="22">
        <v>767</v>
      </c>
      <c r="J109" s="22">
        <v>747</v>
      </c>
      <c r="K109" s="48">
        <v>1224</v>
      </c>
      <c r="L109" s="48">
        <v>1222</v>
      </c>
      <c r="M109" s="48">
        <v>1327</v>
      </c>
      <c r="N109" s="48">
        <v>1297</v>
      </c>
      <c r="O109" s="48">
        <v>1281</v>
      </c>
      <c r="P109" s="48">
        <v>1331</v>
      </c>
      <c r="Q109" s="48">
        <v>1746</v>
      </c>
      <c r="R109" s="48">
        <v>1880</v>
      </c>
      <c r="S109" s="48">
        <v>1882</v>
      </c>
      <c r="T109" s="48">
        <v>1881</v>
      </c>
      <c r="U109" s="48">
        <v>1943</v>
      </c>
      <c r="V109" s="48">
        <v>1922</v>
      </c>
      <c r="W109" s="48">
        <v>1930</v>
      </c>
      <c r="X109" s="48">
        <v>1941</v>
      </c>
      <c r="Y109" s="22">
        <v>1832</v>
      </c>
      <c r="Z109" s="22">
        <v>1826</v>
      </c>
      <c r="AA109" s="22">
        <v>1868</v>
      </c>
      <c r="AB109" s="22">
        <v>1861</v>
      </c>
      <c r="AC109" s="22">
        <v>1880</v>
      </c>
      <c r="AD109" s="22">
        <v>1889</v>
      </c>
      <c r="AE109" s="22">
        <v>1859</v>
      </c>
      <c r="AF109" s="22">
        <v>1878</v>
      </c>
      <c r="AG109" s="380">
        <v>1872</v>
      </c>
      <c r="AH109" s="380">
        <v>1941</v>
      </c>
      <c r="AI109" s="380">
        <v>1933</v>
      </c>
      <c r="AJ109" s="380">
        <v>1940</v>
      </c>
    </row>
    <row r="110" spans="1:46" ht="14.25" customHeight="1" x14ac:dyDescent="0.25">
      <c r="A110" s="9" t="s">
        <v>10</v>
      </c>
      <c r="B110" s="4">
        <v>240</v>
      </c>
      <c r="C110" s="4">
        <v>338</v>
      </c>
      <c r="D110" s="4">
        <v>187</v>
      </c>
      <c r="E110" s="4">
        <v>194</v>
      </c>
      <c r="F110" s="4">
        <v>205</v>
      </c>
      <c r="G110" s="4">
        <v>350</v>
      </c>
      <c r="H110" s="4">
        <v>276</v>
      </c>
      <c r="I110" s="4">
        <v>262</v>
      </c>
      <c r="J110" s="4">
        <v>243</v>
      </c>
      <c r="K110" s="49">
        <v>340</v>
      </c>
      <c r="L110" s="49">
        <v>326</v>
      </c>
      <c r="M110" s="49">
        <v>365</v>
      </c>
      <c r="N110" s="4">
        <v>349</v>
      </c>
      <c r="O110" s="4">
        <v>305</v>
      </c>
      <c r="P110" s="4">
        <v>329</v>
      </c>
      <c r="Q110" s="4">
        <v>379</v>
      </c>
      <c r="R110" s="4">
        <v>462</v>
      </c>
      <c r="S110" s="4">
        <v>482</v>
      </c>
      <c r="T110" s="4">
        <v>477</v>
      </c>
      <c r="U110" s="49">
        <v>467</v>
      </c>
      <c r="V110" s="49">
        <v>477</v>
      </c>
      <c r="W110" s="49">
        <v>475</v>
      </c>
      <c r="X110" s="49">
        <v>473</v>
      </c>
      <c r="Y110" s="37">
        <v>481</v>
      </c>
      <c r="Z110" s="37">
        <v>461</v>
      </c>
      <c r="AA110" s="49">
        <v>458</v>
      </c>
      <c r="AB110" s="49">
        <v>458</v>
      </c>
      <c r="AC110" s="49">
        <v>465</v>
      </c>
      <c r="AD110" s="49">
        <v>465</v>
      </c>
      <c r="AE110" s="49">
        <v>457</v>
      </c>
      <c r="AF110" s="49">
        <v>465</v>
      </c>
      <c r="AG110" s="381">
        <v>446</v>
      </c>
      <c r="AH110" s="381">
        <v>484</v>
      </c>
      <c r="AI110" s="381">
        <v>489</v>
      </c>
      <c r="AJ110" s="381">
        <v>472</v>
      </c>
    </row>
    <row r="111" spans="1:46" ht="15" x14ac:dyDescent="0.25">
      <c r="A111" s="10" t="s">
        <v>11</v>
      </c>
      <c r="B111" s="4">
        <v>77</v>
      </c>
      <c r="C111" s="4">
        <v>73</v>
      </c>
      <c r="D111" s="4">
        <v>32</v>
      </c>
      <c r="E111" s="4">
        <v>38</v>
      </c>
      <c r="F111" s="4">
        <v>23</v>
      </c>
      <c r="G111" s="4">
        <v>48</v>
      </c>
      <c r="H111" s="4">
        <v>30</v>
      </c>
      <c r="I111" s="4">
        <v>41</v>
      </c>
      <c r="J111" s="4">
        <v>51</v>
      </c>
      <c r="K111" s="49">
        <v>67</v>
      </c>
      <c r="L111" s="49">
        <v>53</v>
      </c>
      <c r="M111" s="49">
        <v>65</v>
      </c>
      <c r="N111" s="49">
        <v>66</v>
      </c>
      <c r="O111" s="49">
        <v>70</v>
      </c>
      <c r="P111" s="49">
        <v>71</v>
      </c>
      <c r="Q111" s="49">
        <v>98</v>
      </c>
      <c r="R111" s="49">
        <v>249</v>
      </c>
      <c r="S111" s="49">
        <v>262</v>
      </c>
      <c r="T111" s="49">
        <v>266</v>
      </c>
      <c r="U111" s="49">
        <v>269</v>
      </c>
      <c r="V111" s="49">
        <v>254</v>
      </c>
      <c r="W111" s="49">
        <v>276</v>
      </c>
      <c r="X111" s="49">
        <v>281</v>
      </c>
      <c r="Y111" s="49">
        <v>251</v>
      </c>
      <c r="Z111" s="4">
        <v>245</v>
      </c>
      <c r="AA111" s="4">
        <v>249</v>
      </c>
      <c r="AB111" s="4">
        <v>239</v>
      </c>
      <c r="AC111" s="4">
        <v>254</v>
      </c>
      <c r="AD111" s="4">
        <v>263</v>
      </c>
      <c r="AE111" s="4">
        <v>233</v>
      </c>
      <c r="AF111" s="4">
        <v>243</v>
      </c>
      <c r="AG111" s="381">
        <v>274</v>
      </c>
      <c r="AH111" s="381">
        <v>268</v>
      </c>
      <c r="AI111" s="381">
        <v>256</v>
      </c>
      <c r="AJ111" s="381">
        <v>276</v>
      </c>
    </row>
    <row r="112" spans="1:46" ht="15" x14ac:dyDescent="0.25">
      <c r="A112" s="10" t="s">
        <v>12</v>
      </c>
      <c r="B112" s="4">
        <v>180</v>
      </c>
      <c r="C112" s="4">
        <v>186</v>
      </c>
      <c r="D112" s="4">
        <v>180</v>
      </c>
      <c r="E112" s="4">
        <v>182</v>
      </c>
      <c r="F112" s="4">
        <v>143</v>
      </c>
      <c r="G112" s="4">
        <v>217</v>
      </c>
      <c r="H112" s="4">
        <v>186</v>
      </c>
      <c r="I112" s="4">
        <v>177</v>
      </c>
      <c r="J112" s="4">
        <v>141</v>
      </c>
      <c r="K112" s="49">
        <v>310</v>
      </c>
      <c r="L112" s="49">
        <v>276</v>
      </c>
      <c r="M112" s="49">
        <v>267</v>
      </c>
      <c r="N112" s="49">
        <v>312</v>
      </c>
      <c r="O112" s="49">
        <v>303</v>
      </c>
      <c r="P112" s="49">
        <v>326</v>
      </c>
      <c r="Q112" s="49">
        <v>475</v>
      </c>
      <c r="R112" s="49">
        <v>488</v>
      </c>
      <c r="S112" s="49">
        <v>502</v>
      </c>
      <c r="T112" s="49">
        <v>484</v>
      </c>
      <c r="U112" s="49">
        <v>492</v>
      </c>
      <c r="V112" s="49">
        <v>492</v>
      </c>
      <c r="W112" s="49">
        <v>485</v>
      </c>
      <c r="X112" s="49">
        <v>493</v>
      </c>
      <c r="Y112" s="49">
        <v>464</v>
      </c>
      <c r="Z112" s="37">
        <v>474</v>
      </c>
      <c r="AA112" s="4">
        <v>515</v>
      </c>
      <c r="AB112" s="4">
        <v>502</v>
      </c>
      <c r="AC112" s="4">
        <v>508</v>
      </c>
      <c r="AD112" s="4">
        <v>512</v>
      </c>
      <c r="AE112" s="4">
        <v>489</v>
      </c>
      <c r="AF112" s="4">
        <v>519</v>
      </c>
      <c r="AG112" s="381">
        <v>499</v>
      </c>
      <c r="AH112" s="381">
        <v>519</v>
      </c>
      <c r="AI112" s="381">
        <v>503</v>
      </c>
      <c r="AJ112" s="381">
        <v>508</v>
      </c>
    </row>
    <row r="113" spans="1:46" ht="15" x14ac:dyDescent="0.25">
      <c r="A113" s="10" t="s">
        <v>13</v>
      </c>
      <c r="B113" s="24">
        <v>369</v>
      </c>
      <c r="C113" s="24">
        <v>299</v>
      </c>
      <c r="D113" s="24">
        <v>290</v>
      </c>
      <c r="E113" s="24">
        <v>119</v>
      </c>
      <c r="F113" s="24">
        <v>235</v>
      </c>
      <c r="G113" s="24">
        <v>365</v>
      </c>
      <c r="H113" s="25">
        <v>312</v>
      </c>
      <c r="I113" s="25">
        <v>287</v>
      </c>
      <c r="J113" s="24">
        <v>312</v>
      </c>
      <c r="K113" s="105">
        <v>505</v>
      </c>
      <c r="L113" s="105">
        <v>567</v>
      </c>
      <c r="M113" s="105">
        <v>578</v>
      </c>
      <c r="N113" s="105">
        <v>633</v>
      </c>
      <c r="O113" s="105">
        <v>603</v>
      </c>
      <c r="P113" s="105">
        <v>605</v>
      </c>
      <c r="Q113" s="105">
        <v>794</v>
      </c>
      <c r="R113" s="105">
        <v>681</v>
      </c>
      <c r="S113" s="105">
        <v>636</v>
      </c>
      <c r="T113" s="105">
        <v>654</v>
      </c>
      <c r="U113" s="105">
        <v>715</v>
      </c>
      <c r="V113" s="105">
        <v>699</v>
      </c>
      <c r="W113" s="105">
        <v>694</v>
      </c>
      <c r="X113" s="105">
        <v>694</v>
      </c>
      <c r="Y113" s="105">
        <v>636</v>
      </c>
      <c r="Z113" s="105">
        <v>646</v>
      </c>
      <c r="AA113" s="105">
        <v>646</v>
      </c>
      <c r="AB113" s="105">
        <v>662</v>
      </c>
      <c r="AC113" s="105">
        <v>653</v>
      </c>
      <c r="AD113" s="105">
        <v>649</v>
      </c>
      <c r="AE113" s="105">
        <v>680</v>
      </c>
      <c r="AF113" s="105">
        <v>651</v>
      </c>
      <c r="AG113" s="382">
        <v>653</v>
      </c>
      <c r="AH113" s="382">
        <v>670</v>
      </c>
      <c r="AI113" s="382">
        <v>685</v>
      </c>
      <c r="AJ113" s="382">
        <v>684</v>
      </c>
    </row>
    <row r="114" spans="1:46" ht="15" x14ac:dyDescent="0.25">
      <c r="A114" s="371" t="s">
        <v>14</v>
      </c>
      <c r="B114" s="4">
        <v>18</v>
      </c>
      <c r="C114" s="4">
        <v>11</v>
      </c>
      <c r="D114" s="4">
        <v>19</v>
      </c>
      <c r="E114" s="4">
        <v>19</v>
      </c>
      <c r="F114" s="4">
        <v>12</v>
      </c>
      <c r="G114" s="4">
        <v>13</v>
      </c>
      <c r="H114" s="4">
        <v>18</v>
      </c>
      <c r="I114" s="4">
        <v>26</v>
      </c>
      <c r="J114" s="4">
        <v>15</v>
      </c>
      <c r="K114" s="49">
        <v>52</v>
      </c>
      <c r="L114" s="49">
        <v>47</v>
      </c>
      <c r="M114" s="49">
        <v>43</v>
      </c>
      <c r="N114" s="49">
        <v>36</v>
      </c>
      <c r="O114" s="49">
        <v>43</v>
      </c>
      <c r="P114" s="49">
        <v>32</v>
      </c>
      <c r="Q114" s="49">
        <v>38</v>
      </c>
      <c r="R114" s="49">
        <v>129</v>
      </c>
      <c r="S114" s="49">
        <v>119</v>
      </c>
      <c r="T114" s="49">
        <v>113</v>
      </c>
      <c r="U114" s="49">
        <v>130</v>
      </c>
      <c r="V114" s="49">
        <v>139</v>
      </c>
      <c r="W114" s="49">
        <v>155</v>
      </c>
      <c r="X114" s="49">
        <v>147</v>
      </c>
      <c r="Y114" s="49">
        <v>147</v>
      </c>
      <c r="Z114" s="49">
        <v>127</v>
      </c>
      <c r="AA114" s="4">
        <v>122</v>
      </c>
      <c r="AB114" s="4">
        <v>127</v>
      </c>
      <c r="AC114" s="4">
        <v>123</v>
      </c>
      <c r="AD114" s="4">
        <v>135</v>
      </c>
      <c r="AE114" s="4">
        <v>173</v>
      </c>
      <c r="AF114" s="4">
        <v>129</v>
      </c>
      <c r="AG114" s="381">
        <v>134</v>
      </c>
      <c r="AH114" s="381">
        <v>139</v>
      </c>
      <c r="AI114" s="381">
        <v>133</v>
      </c>
      <c r="AJ114" s="381">
        <v>132</v>
      </c>
    </row>
    <row r="115" spans="1:46" ht="15" x14ac:dyDescent="0.25">
      <c r="A115" s="371" t="s">
        <v>15</v>
      </c>
      <c r="B115" s="4">
        <v>82</v>
      </c>
      <c r="C115" s="4">
        <v>99</v>
      </c>
      <c r="D115" s="4">
        <v>57</v>
      </c>
      <c r="E115" s="4">
        <v>72</v>
      </c>
      <c r="F115" s="4">
        <v>74</v>
      </c>
      <c r="G115" s="4">
        <v>96</v>
      </c>
      <c r="H115" s="4">
        <v>88</v>
      </c>
      <c r="I115" s="4">
        <v>79</v>
      </c>
      <c r="J115" s="4">
        <v>110</v>
      </c>
      <c r="K115" s="49">
        <v>87</v>
      </c>
      <c r="L115" s="49">
        <v>122</v>
      </c>
      <c r="M115" s="49">
        <v>129</v>
      </c>
      <c r="N115" s="49">
        <v>125</v>
      </c>
      <c r="O115" s="49">
        <v>122</v>
      </c>
      <c r="P115" s="49">
        <v>133</v>
      </c>
      <c r="Q115" s="49">
        <v>178</v>
      </c>
      <c r="R115" s="49">
        <v>206</v>
      </c>
      <c r="S115" s="49">
        <v>182</v>
      </c>
      <c r="T115" s="49">
        <v>181</v>
      </c>
      <c r="U115" s="49">
        <v>193</v>
      </c>
      <c r="V115" s="49">
        <v>193</v>
      </c>
      <c r="W115" s="49">
        <v>198</v>
      </c>
      <c r="X115" s="49">
        <v>187</v>
      </c>
      <c r="Y115" s="49">
        <v>180</v>
      </c>
      <c r="Z115" s="49">
        <v>172</v>
      </c>
      <c r="AA115" s="4">
        <v>188</v>
      </c>
      <c r="AB115" s="4">
        <v>178</v>
      </c>
      <c r="AC115" s="4">
        <v>181</v>
      </c>
      <c r="AD115" s="4">
        <v>187</v>
      </c>
      <c r="AE115" s="4">
        <v>165</v>
      </c>
      <c r="AF115" s="4">
        <v>180</v>
      </c>
      <c r="AG115" s="377">
        <v>184</v>
      </c>
      <c r="AH115" s="377">
        <v>181</v>
      </c>
      <c r="AI115" s="377">
        <v>191</v>
      </c>
      <c r="AJ115" s="377">
        <v>185</v>
      </c>
    </row>
    <row r="116" spans="1:46" ht="15" x14ac:dyDescent="0.25">
      <c r="A116" s="371" t="s">
        <v>16</v>
      </c>
      <c r="B116" s="4">
        <v>53</v>
      </c>
      <c r="C116" s="4">
        <v>31</v>
      </c>
      <c r="D116" s="4">
        <v>32</v>
      </c>
      <c r="E116" s="4">
        <v>33</v>
      </c>
      <c r="F116" s="4">
        <v>4</v>
      </c>
      <c r="G116" s="4">
        <v>32</v>
      </c>
      <c r="H116" s="4">
        <v>22</v>
      </c>
      <c r="I116" s="4">
        <v>25</v>
      </c>
      <c r="J116" s="4">
        <v>28</v>
      </c>
      <c r="K116" s="49">
        <v>49</v>
      </c>
      <c r="L116" s="49">
        <v>28</v>
      </c>
      <c r="M116" s="49">
        <v>33</v>
      </c>
      <c r="N116" s="49">
        <v>36</v>
      </c>
      <c r="O116" s="49">
        <v>36</v>
      </c>
      <c r="P116" s="49">
        <v>36</v>
      </c>
      <c r="Q116" s="49">
        <v>53</v>
      </c>
      <c r="R116" s="49">
        <v>156</v>
      </c>
      <c r="S116" s="49">
        <v>167</v>
      </c>
      <c r="T116" s="49">
        <v>190</v>
      </c>
      <c r="U116" s="49">
        <v>198</v>
      </c>
      <c r="V116" s="49">
        <v>184</v>
      </c>
      <c r="W116" s="49">
        <v>173</v>
      </c>
      <c r="X116" s="49">
        <v>169</v>
      </c>
      <c r="Y116" s="49">
        <v>148</v>
      </c>
      <c r="Z116" s="49">
        <v>159</v>
      </c>
      <c r="AA116" s="49">
        <v>154</v>
      </c>
      <c r="AB116" s="49">
        <v>162</v>
      </c>
      <c r="AC116" s="49">
        <v>151</v>
      </c>
      <c r="AD116" s="49">
        <v>147</v>
      </c>
      <c r="AE116" s="49">
        <v>148</v>
      </c>
      <c r="AF116" s="49">
        <v>153</v>
      </c>
      <c r="AG116" s="381">
        <v>157</v>
      </c>
      <c r="AH116" s="381">
        <v>161</v>
      </c>
      <c r="AI116" s="381">
        <v>163</v>
      </c>
      <c r="AJ116" s="381">
        <v>146</v>
      </c>
    </row>
    <row r="117" spans="1:46" ht="15.75" thickBot="1" x14ac:dyDescent="0.3">
      <c r="A117" s="372" t="s">
        <v>17</v>
      </c>
      <c r="B117" s="40">
        <v>15</v>
      </c>
      <c r="C117" s="40">
        <v>29</v>
      </c>
      <c r="D117" s="40">
        <v>59</v>
      </c>
      <c r="E117" s="40">
        <v>72</v>
      </c>
      <c r="F117" s="40">
        <v>24</v>
      </c>
      <c r="G117" s="40">
        <v>44</v>
      </c>
      <c r="H117" s="40">
        <v>31</v>
      </c>
      <c r="I117" s="40">
        <v>23</v>
      </c>
      <c r="J117" s="40">
        <v>23</v>
      </c>
      <c r="K117" s="51">
        <v>25</v>
      </c>
      <c r="L117" s="51">
        <v>16</v>
      </c>
      <c r="M117" s="51">
        <v>19</v>
      </c>
      <c r="N117" s="51">
        <v>16</v>
      </c>
      <c r="O117" s="51">
        <v>26</v>
      </c>
      <c r="P117" s="51">
        <v>28</v>
      </c>
      <c r="Q117" s="51">
        <v>44</v>
      </c>
      <c r="R117" s="51">
        <v>190</v>
      </c>
      <c r="S117" s="51">
        <v>168</v>
      </c>
      <c r="T117" s="51">
        <v>170</v>
      </c>
      <c r="U117" s="51">
        <v>194</v>
      </c>
      <c r="V117" s="51">
        <v>183</v>
      </c>
      <c r="W117" s="51">
        <v>168</v>
      </c>
      <c r="X117" s="51">
        <v>191</v>
      </c>
      <c r="Y117" s="51">
        <v>161</v>
      </c>
      <c r="Z117" s="51">
        <v>188</v>
      </c>
      <c r="AA117" s="51">
        <v>182</v>
      </c>
      <c r="AB117" s="51">
        <v>195</v>
      </c>
      <c r="AC117" s="51">
        <v>198</v>
      </c>
      <c r="AD117" s="49">
        <v>180</v>
      </c>
      <c r="AE117" s="49">
        <v>194</v>
      </c>
      <c r="AF117" s="49">
        <v>189</v>
      </c>
      <c r="AG117" s="410">
        <v>178</v>
      </c>
      <c r="AH117" s="410">
        <v>189</v>
      </c>
      <c r="AI117" s="410">
        <v>198</v>
      </c>
      <c r="AJ117" s="410">
        <v>221</v>
      </c>
    </row>
    <row r="118" spans="1:46" s="42" customFormat="1" ht="18" customHeight="1" x14ac:dyDescent="0.2">
      <c r="A118" s="458" t="s">
        <v>255</v>
      </c>
      <c r="B118" s="458"/>
      <c r="C118" s="458"/>
      <c r="D118" s="458"/>
      <c r="E118" s="458"/>
      <c r="F118" s="458"/>
      <c r="G118" s="458"/>
      <c r="H118" s="458"/>
      <c r="I118" s="458"/>
      <c r="J118" s="458"/>
      <c r="K118" s="458"/>
      <c r="L118" s="458"/>
      <c r="M118" s="458"/>
      <c r="N118" s="458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411"/>
      <c r="AE118" s="411"/>
      <c r="AF118" s="411"/>
      <c r="AG118" s="412"/>
      <c r="AH118" s="412"/>
      <c r="AI118" s="412"/>
      <c r="AJ118" s="412"/>
      <c r="AL118" s="135"/>
      <c r="AM118" s="135"/>
      <c r="AN118" s="135"/>
      <c r="AO118" s="135"/>
      <c r="AP118" s="135"/>
      <c r="AQ118" s="135"/>
      <c r="AR118" s="135"/>
      <c r="AS118" s="135"/>
      <c r="AT118" s="135"/>
    </row>
    <row r="119" spans="1:46" ht="15" x14ac:dyDescent="0.25">
      <c r="A119" s="10" t="s">
        <v>10</v>
      </c>
      <c r="B119" s="37">
        <v>6.0046189376443415</v>
      </c>
      <c r="C119" s="37">
        <v>5.6135735544217678</v>
      </c>
      <c r="D119" s="37">
        <v>-1.518691588785047</v>
      </c>
      <c r="E119" s="37">
        <v>-3.1550068587105624</v>
      </c>
      <c r="F119" s="37">
        <v>-6.435643564356436</v>
      </c>
      <c r="G119" s="37">
        <v>-4.6785714285714288</v>
      </c>
      <c r="H119" s="37">
        <v>-2.2388059701492544</v>
      </c>
      <c r="I119" s="37">
        <v>3.5202086049543673</v>
      </c>
      <c r="J119" s="37">
        <v>5.4886211512717535</v>
      </c>
      <c r="K119" s="37">
        <v>4.8202614379084965</v>
      </c>
      <c r="L119" s="37">
        <v>6.4648117839607195</v>
      </c>
      <c r="M119" s="37">
        <v>11.031290450219014</v>
      </c>
      <c r="N119" s="37">
        <v>9.3292212798766379</v>
      </c>
      <c r="O119" s="37">
        <v>2.9664324746291961</v>
      </c>
      <c r="P119" s="37">
        <v>6.3110443275732528</v>
      </c>
      <c r="Q119" s="37">
        <v>2.5200458190148911</v>
      </c>
      <c r="R119" s="37">
        <v>2.295109775602191</v>
      </c>
      <c r="S119" s="37">
        <v>1.6471838469713072</v>
      </c>
      <c r="T119" s="37">
        <v>1.541733120680489</v>
      </c>
      <c r="U119" s="37">
        <v>5.9701492537313428</v>
      </c>
      <c r="V119" s="37">
        <v>4.2143600416233093</v>
      </c>
      <c r="W119" s="37">
        <v>4.0932642487046627</v>
      </c>
      <c r="X119" s="37">
        <v>2.9881504379185988</v>
      </c>
      <c r="Y119" s="37">
        <v>5.2401746724890828</v>
      </c>
      <c r="Z119" s="37">
        <v>4.2716319824753564</v>
      </c>
      <c r="AA119" s="37">
        <v>3.1049250535331905</v>
      </c>
      <c r="AB119" s="37">
        <v>5.6421278882321335</v>
      </c>
      <c r="AC119" s="37">
        <v>1.8617021276595747</v>
      </c>
      <c r="AD119" s="37">
        <v>0.10587612493382742</v>
      </c>
      <c r="AE119" s="37">
        <v>2.9047875201721354</v>
      </c>
      <c r="AF119" s="37">
        <v>2.2364217252396168</v>
      </c>
      <c r="AG119" s="231">
        <f t="shared" ref="AG119:AJ122" ca="1" si="0">AG110/AG$122*AG12</f>
        <v>-2.5641025641025643</v>
      </c>
      <c r="AH119" s="231">
        <f t="shared" ca="1" si="0"/>
        <v>-3.9155074703760953</v>
      </c>
      <c r="AI119" s="231">
        <f t="shared" ca="1" si="0"/>
        <v>-9.7775478530781168</v>
      </c>
      <c r="AJ119" s="231">
        <f t="shared" ca="1" si="0"/>
        <v>-7.8865979381443303</v>
      </c>
    </row>
    <row r="120" spans="1:46" ht="15" x14ac:dyDescent="0.25">
      <c r="A120" s="10" t="s">
        <v>11</v>
      </c>
      <c r="B120" s="37">
        <v>0.46189376443418012</v>
      </c>
      <c r="C120" s="37">
        <v>3.5714285714285721</v>
      </c>
      <c r="D120" s="37">
        <v>0.48236358154959291</v>
      </c>
      <c r="E120" s="37">
        <v>0.27434842249657065</v>
      </c>
      <c r="F120" s="37">
        <v>-0.66006600660066006</v>
      </c>
      <c r="G120" s="37">
        <v>-0.81795918367346931</v>
      </c>
      <c r="H120" s="37">
        <v>0.24875621890547253</v>
      </c>
      <c r="I120" s="37">
        <v>0.91264667535853983</v>
      </c>
      <c r="J120" s="37">
        <v>0.5354752342704151</v>
      </c>
      <c r="K120" s="37">
        <v>0.65359477124182996</v>
      </c>
      <c r="L120" s="37">
        <v>0.49099836333878888</v>
      </c>
      <c r="M120" s="37">
        <v>1.9593067068575734</v>
      </c>
      <c r="N120" s="37">
        <v>1.4649190439475714</v>
      </c>
      <c r="O120" s="37">
        <v>1.4051522248243558</v>
      </c>
      <c r="P120" s="37">
        <v>0.22539444027047331</v>
      </c>
      <c r="Q120" s="37">
        <v>1.2027491408934707</v>
      </c>
      <c r="R120" s="37">
        <v>2.7499549224666429</v>
      </c>
      <c r="S120" s="37">
        <v>2.0722635494155153</v>
      </c>
      <c r="T120" s="37">
        <v>0.63795853269537472</v>
      </c>
      <c r="U120" s="37">
        <v>3.6541430777148736</v>
      </c>
      <c r="V120" s="37">
        <v>2.445369406867846</v>
      </c>
      <c r="W120" s="37">
        <v>3.1088082901554404</v>
      </c>
      <c r="X120" s="37">
        <v>3.091190108191654</v>
      </c>
      <c r="Y120" s="37">
        <v>3.0021834061135371</v>
      </c>
      <c r="Z120" s="37">
        <v>2.738225629791895</v>
      </c>
      <c r="AA120" s="37">
        <v>2.0877944325481801</v>
      </c>
      <c r="AB120" s="37">
        <v>-0.26867275658248252</v>
      </c>
      <c r="AC120" s="37">
        <v>-0.58510638297872342</v>
      </c>
      <c r="AD120" s="37">
        <v>-1.1116993118051881</v>
      </c>
      <c r="AE120" s="37">
        <v>0.70231492645285754</v>
      </c>
      <c r="AF120" s="37">
        <v>-0.37273695420660274</v>
      </c>
      <c r="AG120" s="231">
        <f t="shared" ca="1" si="0"/>
        <v>-1.5491452991452992</v>
      </c>
      <c r="AH120" s="231">
        <f t="shared" ca="1" si="0"/>
        <v>-2.6275115919629055</v>
      </c>
      <c r="AI120" s="231">
        <f t="shared" ca="1" si="0"/>
        <v>-3.3109156751163993</v>
      </c>
      <c r="AJ120" s="231">
        <f t="shared" ca="1" si="0"/>
        <v>-4.1752577319587632</v>
      </c>
    </row>
    <row r="121" spans="1:46" ht="15" x14ac:dyDescent="0.25">
      <c r="A121" s="10" t="s">
        <v>12</v>
      </c>
      <c r="B121" s="37">
        <v>-2.5546079708929517</v>
      </c>
      <c r="C121" s="37">
        <v>3.3482142857142865</v>
      </c>
      <c r="D121" s="37">
        <v>1.4018691588785042</v>
      </c>
      <c r="E121" s="37">
        <v>-0.41152263374485631</v>
      </c>
      <c r="F121" s="37">
        <v>-0.9970715381397286</v>
      </c>
      <c r="G121" s="37">
        <v>0.81928571428571428</v>
      </c>
      <c r="H121" s="37">
        <v>-1.9900497512437827</v>
      </c>
      <c r="I121" s="37">
        <v>0.39113428943937417</v>
      </c>
      <c r="J121" s="37">
        <v>1.6064257028112454</v>
      </c>
      <c r="K121" s="37">
        <v>3.1862745098039214</v>
      </c>
      <c r="L121" s="37">
        <v>7.2013093289689021</v>
      </c>
      <c r="M121" s="37">
        <v>5.5764883195177095</v>
      </c>
      <c r="N121" s="37">
        <v>8.9437162683114888</v>
      </c>
      <c r="O121" s="37">
        <v>4.2935206869633102</v>
      </c>
      <c r="P121" s="37">
        <v>4.3576258452291512</v>
      </c>
      <c r="Q121" s="37">
        <v>0.68728522336769748</v>
      </c>
      <c r="R121" s="37">
        <v>4.3073492520672678</v>
      </c>
      <c r="S121" s="37">
        <v>4.4633368756641865</v>
      </c>
      <c r="T121" s="37">
        <v>3.7745879851143012</v>
      </c>
      <c r="U121" s="37">
        <v>6.6906845084920228</v>
      </c>
      <c r="V121" s="37">
        <v>2.9195657103619577</v>
      </c>
      <c r="W121" s="37">
        <v>4.6632124352331612</v>
      </c>
      <c r="X121" s="37">
        <v>2.936630602782071</v>
      </c>
      <c r="Y121" s="37">
        <v>4.2030567685589517</v>
      </c>
      <c r="Z121" s="37">
        <v>5.2573932092004387</v>
      </c>
      <c r="AA121" s="37">
        <v>4.6573875802997868</v>
      </c>
      <c r="AB121" s="37">
        <v>4.1375604513702315</v>
      </c>
      <c r="AC121" s="37">
        <v>2.7127659574468086</v>
      </c>
      <c r="AD121" s="37">
        <v>2.1175224986765486</v>
      </c>
      <c r="AE121" s="37">
        <v>2.7972027972027971</v>
      </c>
      <c r="AF121" s="37">
        <v>3.0883919062832801</v>
      </c>
      <c r="AG121" s="231">
        <f t="shared" ca="1" si="0"/>
        <v>-3.2051282051282048</v>
      </c>
      <c r="AH121" s="231">
        <f t="shared" ca="1" si="0"/>
        <v>-3.1942297784647091</v>
      </c>
      <c r="AI121" s="231">
        <f t="shared" ca="1" si="0"/>
        <v>-6.7770305225038801</v>
      </c>
      <c r="AJ121" s="231">
        <f t="shared" ca="1" si="0"/>
        <v>-7.5257731958762886</v>
      </c>
    </row>
    <row r="122" spans="1:46" ht="15" x14ac:dyDescent="0.25">
      <c r="A122" s="10" t="s">
        <v>20</v>
      </c>
      <c r="B122" s="37">
        <v>6.2525102921980116</v>
      </c>
      <c r="C122" s="37">
        <v>3.8802948504983399</v>
      </c>
      <c r="D122" s="37">
        <v>-1.652609984043766</v>
      </c>
      <c r="E122" s="37">
        <v>0.54869684499314164</v>
      </c>
      <c r="F122" s="37">
        <v>0</v>
      </c>
      <c r="G122" s="37">
        <v>-0.40969387755102049</v>
      </c>
      <c r="H122" s="37">
        <v>2.2827041264266916</v>
      </c>
      <c r="I122" s="37">
        <v>4.4678822316059854</v>
      </c>
      <c r="J122" s="37">
        <v>1.8426647767540745</v>
      </c>
      <c r="K122" s="37">
        <v>11.507380730069803</v>
      </c>
      <c r="L122" s="37">
        <v>16.383949624122721</v>
      </c>
      <c r="M122" s="37">
        <v>21.456598646526668</v>
      </c>
      <c r="N122" s="37">
        <v>27.307522854939975</v>
      </c>
      <c r="O122" s="37">
        <v>17.15145248891325</v>
      </c>
      <c r="P122" s="37">
        <v>16.561895551257255</v>
      </c>
      <c r="Q122" s="37">
        <v>8.3198186290969804</v>
      </c>
      <c r="R122" s="37">
        <v>6.8719641513306415</v>
      </c>
      <c r="S122" s="37">
        <v>5.9511158342189159</v>
      </c>
      <c r="T122" s="37">
        <v>5.4326156299840509</v>
      </c>
      <c r="U122" s="37">
        <v>8.8522902727740611</v>
      </c>
      <c r="V122" s="37">
        <v>5.575093399008316</v>
      </c>
      <c r="W122" s="37">
        <v>7.1502590673575126</v>
      </c>
      <c r="X122" s="37">
        <v>6.9551777434312214</v>
      </c>
      <c r="Y122" s="37">
        <v>9.3340611353711793</v>
      </c>
      <c r="Z122" s="37">
        <v>9.3647316538882794</v>
      </c>
      <c r="AA122" s="37">
        <v>6.5310492505353324</v>
      </c>
      <c r="AB122" s="37">
        <v>6.5556152606125737</v>
      </c>
      <c r="AC122" s="37">
        <v>4.3617021276595747</v>
      </c>
      <c r="AD122" s="37">
        <v>1.6410799364743249</v>
      </c>
      <c r="AE122" s="37">
        <v>8.4991931145777286</v>
      </c>
      <c r="AF122" s="37">
        <v>3.3013844515441959</v>
      </c>
      <c r="AG122" s="231">
        <f t="shared" ca="1" si="0"/>
        <v>-2.9914529914529915</v>
      </c>
      <c r="AH122" s="231">
        <f t="shared" ca="1" si="0"/>
        <v>-2.5759917568263782</v>
      </c>
      <c r="AI122" s="231">
        <f t="shared" ca="1" si="0"/>
        <v>-4.190377651319193</v>
      </c>
      <c r="AJ122" s="231">
        <f t="shared" ca="1" si="0"/>
        <v>-9.3814432989690726</v>
      </c>
    </row>
    <row r="123" spans="1:46" x14ac:dyDescent="0.2">
      <c r="A123" s="10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136"/>
      <c r="AH123" s="136"/>
      <c r="AI123" s="136"/>
      <c r="AJ123" s="136"/>
    </row>
    <row r="124" spans="1:46" ht="16.5" thickBot="1" x14ac:dyDescent="0.3">
      <c r="A124" s="39"/>
      <c r="B124" s="228">
        <v>10.164415023383581</v>
      </c>
      <c r="C124" s="228">
        <v>16.413511262062965</v>
      </c>
      <c r="D124" s="228">
        <v>-1.287068832400716</v>
      </c>
      <c r="E124" s="228">
        <v>-2.7434842249657061</v>
      </c>
      <c r="F124" s="228">
        <v>-8.0927811090968245</v>
      </c>
      <c r="G124" s="228">
        <v>-5.0869387755102045</v>
      </c>
      <c r="H124" s="228">
        <v>-1.6973953760608729</v>
      </c>
      <c r="I124" s="228">
        <v>9.2918718013582655</v>
      </c>
      <c r="J124" s="228">
        <v>9.4731868651074898</v>
      </c>
      <c r="K124" s="228">
        <v>20.167511449024051</v>
      </c>
      <c r="L124" s="228">
        <v>30.54106910039113</v>
      </c>
      <c r="M124" s="228">
        <v>40.023684123120965</v>
      </c>
      <c r="N124" s="228">
        <v>47.045379447075675</v>
      </c>
      <c r="O124" s="228">
        <v>25.816557875330112</v>
      </c>
      <c r="P124" s="228">
        <v>27.455960164330133</v>
      </c>
      <c r="Q124" s="228">
        <v>12.72989881237304</v>
      </c>
      <c r="R124" s="228">
        <v>16.224378101466744</v>
      </c>
      <c r="S124" s="228">
        <v>14.133900106269925</v>
      </c>
      <c r="T124" s="228">
        <v>11.386895268474216</v>
      </c>
      <c r="U124" s="228">
        <v>25.167267112712302</v>
      </c>
      <c r="V124" s="228">
        <v>15.154388557861431</v>
      </c>
      <c r="W124" s="228">
        <v>19.015544041450777</v>
      </c>
      <c r="X124" s="228">
        <v>15.971148892323544</v>
      </c>
      <c r="Y124" s="228">
        <v>21.779475982532752</v>
      </c>
      <c r="Z124" s="228">
        <v>21.631982475355969</v>
      </c>
      <c r="AA124" s="228">
        <v>16.381156316916488</v>
      </c>
      <c r="AB124" s="228">
        <v>16.066630843632456</v>
      </c>
      <c r="AC124" s="228">
        <v>8.3510638297872344</v>
      </c>
      <c r="AD124" s="228">
        <v>2.7527792482795128</v>
      </c>
      <c r="AE124" s="228">
        <v>14.903498358405518</v>
      </c>
      <c r="AF124" s="228">
        <v>8.25346112886049</v>
      </c>
      <c r="AG124" s="413">
        <f ca="1">AG119+AG120+AG121+AG122</f>
        <v>-10.30982905982906</v>
      </c>
      <c r="AH124" s="413">
        <f ca="1">AH119+AH120+AH121+AH122</f>
        <v>-12.313240597630088</v>
      </c>
      <c r="AI124" s="413">
        <f ca="1">AI119+AI120+AI121+AI122</f>
        <v>-24.055871702017587</v>
      </c>
      <c r="AJ124" s="413">
        <f ca="1">AJ119+AJ120+AJ121+AJ122</f>
        <v>-28.969072164948457</v>
      </c>
    </row>
    <row r="125" spans="1:46" x14ac:dyDescent="0.2">
      <c r="A125" s="458" t="s">
        <v>256</v>
      </c>
      <c r="B125" s="458"/>
      <c r="C125" s="458"/>
      <c r="D125" s="458"/>
      <c r="E125" s="458"/>
      <c r="F125" s="458"/>
      <c r="G125" s="458"/>
      <c r="H125" s="458"/>
      <c r="I125" s="458"/>
      <c r="J125" s="458"/>
      <c r="K125" s="458"/>
      <c r="L125" s="458"/>
      <c r="M125" s="458"/>
      <c r="N125" s="458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0"/>
      <c r="AD125" s="37"/>
      <c r="AE125" s="37"/>
      <c r="AF125" s="37"/>
      <c r="AG125" s="138"/>
      <c r="AH125" s="138"/>
      <c r="AI125" s="138"/>
      <c r="AJ125" s="138"/>
    </row>
    <row r="126" spans="1:46" ht="15" x14ac:dyDescent="0.25">
      <c r="A126" s="10" t="s">
        <v>10</v>
      </c>
      <c r="B126" s="37">
        <v>18.86389659790013</v>
      </c>
      <c r="C126" s="37">
        <v>22.183502132196164</v>
      </c>
      <c r="D126" s="37">
        <v>8.2215355240679351</v>
      </c>
      <c r="E126" s="37">
        <v>11.28563118091914</v>
      </c>
      <c r="F126" s="37">
        <v>15.255937358441724</v>
      </c>
      <c r="G126" s="37">
        <v>16.107142857142858</v>
      </c>
      <c r="H126" s="37">
        <v>17.28855721393035</v>
      </c>
      <c r="I126" s="37">
        <v>16.558018252933504</v>
      </c>
      <c r="J126" s="37">
        <v>18.741633199464523</v>
      </c>
      <c r="K126" s="37">
        <v>14.950980392156863</v>
      </c>
      <c r="L126" s="37">
        <v>14.566284779050735</v>
      </c>
      <c r="M126" s="37">
        <v>14.660004414106847</v>
      </c>
      <c r="N126" s="37">
        <v>16.701672294153617</v>
      </c>
      <c r="O126" s="37">
        <v>13.114754098360656</v>
      </c>
      <c r="P126" s="37">
        <v>13.5236664162284</v>
      </c>
      <c r="Q126" s="37">
        <v>10.710194730813289</v>
      </c>
      <c r="R126" s="37">
        <v>13.04294091988562</v>
      </c>
      <c r="S126" s="37">
        <v>12.06163655685441</v>
      </c>
      <c r="T126" s="37">
        <v>12.652844231791599</v>
      </c>
      <c r="U126" s="37">
        <v>13.947503860010293</v>
      </c>
      <c r="V126" s="37">
        <v>10.978147762747138</v>
      </c>
      <c r="W126" s="37">
        <v>13.367875647668392</v>
      </c>
      <c r="X126" s="37">
        <v>12.004121586810923</v>
      </c>
      <c r="Y126" s="37">
        <v>13.26419213973799</v>
      </c>
      <c r="Z126" s="37">
        <v>13.472070098576124</v>
      </c>
      <c r="AA126" s="37">
        <v>13.008565310492505</v>
      </c>
      <c r="AB126" s="37">
        <v>14.185921547555077</v>
      </c>
      <c r="AC126" s="37">
        <v>10.319148936170214</v>
      </c>
      <c r="AD126" s="37">
        <v>12.705134992059289</v>
      </c>
      <c r="AE126" s="37">
        <v>13.501882732651962</v>
      </c>
      <c r="AF126" s="37">
        <v>12.619808306709265</v>
      </c>
      <c r="AG126" s="231">
        <f t="shared" ref="AG126:AJ129" ca="1" si="1">AG111/AG$122*AG22</f>
        <v>10.683760683760683</v>
      </c>
      <c r="AH126" s="231">
        <f t="shared" ca="1" si="1"/>
        <v>9.4796496651210731</v>
      </c>
      <c r="AI126" s="231">
        <f t="shared" ca="1" si="1"/>
        <v>4.2938437661665798</v>
      </c>
      <c r="AJ126" s="231">
        <f t="shared" ca="1" si="1"/>
        <v>6.5463917525773194</v>
      </c>
      <c r="AL126" s="177"/>
      <c r="AM126" s="177"/>
      <c r="AN126" s="177"/>
      <c r="AO126" s="177"/>
      <c r="AP126" s="453"/>
      <c r="AQ126" s="453"/>
      <c r="AR126" s="453"/>
      <c r="AS126" s="453"/>
    </row>
    <row r="127" spans="1:46" ht="15" x14ac:dyDescent="0.25">
      <c r="A127" s="10" t="s">
        <v>11</v>
      </c>
      <c r="B127" s="37">
        <v>5.6581986143187057</v>
      </c>
      <c r="C127" s="37">
        <v>6.4732142857142856</v>
      </c>
      <c r="D127" s="37">
        <v>2.4532710280373831</v>
      </c>
      <c r="E127" s="37">
        <v>3.4293552812071337</v>
      </c>
      <c r="F127" s="37">
        <v>2.1452145214521452</v>
      </c>
      <c r="G127" s="37">
        <v>1.5330612244897959</v>
      </c>
      <c r="H127" s="37">
        <v>1.9900497512437809</v>
      </c>
      <c r="I127" s="37">
        <v>2.0860495436766624</v>
      </c>
      <c r="J127" s="37">
        <v>3.0789825970548867</v>
      </c>
      <c r="K127" s="37">
        <v>4.0032679738562091</v>
      </c>
      <c r="L127" s="37">
        <v>1.800327332242226</v>
      </c>
      <c r="M127" s="37">
        <v>3.3157498116051243</v>
      </c>
      <c r="N127" s="37">
        <v>3.5466461063993835</v>
      </c>
      <c r="O127" s="37">
        <v>3.4348165495706477</v>
      </c>
      <c r="P127" s="37">
        <v>2.4793388429752063</v>
      </c>
      <c r="Q127" s="37">
        <v>3.1500572737686139</v>
      </c>
      <c r="R127" s="37">
        <v>7.8008925351604761</v>
      </c>
      <c r="S127" s="37">
        <v>6.2167906482465467</v>
      </c>
      <c r="T127" s="37">
        <v>6.6454013822434881</v>
      </c>
      <c r="U127" s="37">
        <v>8.2861554297478133</v>
      </c>
      <c r="V127" s="37">
        <v>5.9313215400624344</v>
      </c>
      <c r="W127" s="37">
        <v>7.2020725388601035</v>
      </c>
      <c r="X127" s="37">
        <v>8.3977331272539928</v>
      </c>
      <c r="Y127" s="37">
        <v>7.1506550218340612</v>
      </c>
      <c r="Z127" s="37">
        <v>7.0646221248630887</v>
      </c>
      <c r="AA127" s="37">
        <v>7.4411134903640255</v>
      </c>
      <c r="AB127" s="37">
        <v>6.0182697474476079</v>
      </c>
      <c r="AC127" s="37">
        <v>4.3085106382978724</v>
      </c>
      <c r="AD127" s="37">
        <v>6.9878242456326101</v>
      </c>
      <c r="AE127" s="37">
        <v>6.7240451855836474</v>
      </c>
      <c r="AF127" s="37">
        <v>5.5910543130990407</v>
      </c>
      <c r="AG127" s="231">
        <f t="shared" ca="1" si="1"/>
        <v>7.051282051282052</v>
      </c>
      <c r="AH127" s="231">
        <f t="shared" ca="1" si="1"/>
        <v>5.8217413704276142</v>
      </c>
      <c r="AI127" s="231">
        <f t="shared" ca="1" si="1"/>
        <v>5.173305742369374</v>
      </c>
      <c r="AJ127" s="231">
        <f t="shared" ca="1" si="1"/>
        <v>4.0206185567010309</v>
      </c>
      <c r="AL127" s="177"/>
      <c r="AM127" s="177"/>
      <c r="AN127" s="177"/>
      <c r="AO127" s="177"/>
      <c r="AP127" s="453"/>
      <c r="AQ127" s="453"/>
      <c r="AR127" s="453"/>
      <c r="AS127" s="453"/>
    </row>
    <row r="128" spans="1:46" ht="15" x14ac:dyDescent="0.25">
      <c r="A128" s="10" t="s">
        <v>12</v>
      </c>
      <c r="B128" s="37">
        <v>16.050808314087764</v>
      </c>
      <c r="C128" s="37">
        <v>12.006515444015445</v>
      </c>
      <c r="D128" s="37">
        <v>8.5280373831775709</v>
      </c>
      <c r="E128" s="37">
        <v>12.208504801097396</v>
      </c>
      <c r="F128" s="37">
        <v>11.964858457676755</v>
      </c>
      <c r="G128" s="37">
        <v>10.252142857142855</v>
      </c>
      <c r="H128" s="37">
        <v>8.0845771144278586</v>
      </c>
      <c r="I128" s="37">
        <v>7.9530638852672757</v>
      </c>
      <c r="J128" s="37">
        <v>10.575635876840696</v>
      </c>
      <c r="K128" s="37">
        <v>11.928104575163397</v>
      </c>
      <c r="L128" s="37">
        <v>13.911620294599016</v>
      </c>
      <c r="M128" s="37">
        <v>13.03692539562924</v>
      </c>
      <c r="N128" s="37">
        <v>13.184271395528143</v>
      </c>
      <c r="O128" s="37">
        <v>14.285714285714286</v>
      </c>
      <c r="P128" s="37">
        <v>12.546957175056351</v>
      </c>
      <c r="Q128" s="37">
        <v>14.547537227949597</v>
      </c>
      <c r="R128" s="37">
        <v>14.622317197807302</v>
      </c>
      <c r="S128" s="37">
        <v>13.921360255047821</v>
      </c>
      <c r="T128" s="37">
        <v>13.981924508240299</v>
      </c>
      <c r="U128" s="37">
        <v>15.079773546062791</v>
      </c>
      <c r="V128" s="37">
        <v>11.365452229623335</v>
      </c>
      <c r="W128" s="37">
        <v>13.367875647668395</v>
      </c>
      <c r="X128" s="37">
        <v>13.292117465224111</v>
      </c>
      <c r="Y128" s="37">
        <v>13.26419213973799</v>
      </c>
      <c r="Z128" s="37">
        <v>13.969127666289195</v>
      </c>
      <c r="AA128" s="37">
        <v>14.293361884368309</v>
      </c>
      <c r="AB128" s="37">
        <v>13.865018807092961</v>
      </c>
      <c r="AC128" s="37">
        <v>13.910361324436611</v>
      </c>
      <c r="AD128" s="37">
        <v>15.352038115404977</v>
      </c>
      <c r="AE128" s="37">
        <v>12.47982786444325</v>
      </c>
      <c r="AF128" s="37">
        <v>15.654952076677317</v>
      </c>
      <c r="AG128" s="231">
        <f t="shared" ca="1" si="1"/>
        <v>12.792730752068103</v>
      </c>
      <c r="AH128" s="231">
        <f t="shared" ca="1" si="1"/>
        <v>12.004121586810921</v>
      </c>
      <c r="AI128" s="231">
        <f t="shared" ca="1" si="1"/>
        <v>10.812209001551992</v>
      </c>
      <c r="AJ128" s="231">
        <f t="shared" ca="1" si="1"/>
        <v>8.3505154639175263</v>
      </c>
      <c r="AL128" s="177"/>
      <c r="AM128" s="177"/>
      <c r="AN128" s="177"/>
      <c r="AO128" s="177"/>
      <c r="AP128" s="453"/>
      <c r="AQ128" s="453"/>
      <c r="AR128" s="453"/>
      <c r="AS128" s="453"/>
    </row>
    <row r="129" spans="1:45" ht="15" x14ac:dyDescent="0.25">
      <c r="A129" s="10" t="s">
        <v>20</v>
      </c>
      <c r="B129" s="37">
        <v>23.325635103926093</v>
      </c>
      <c r="C129" s="37">
        <v>16.685267857142858</v>
      </c>
      <c r="D129" s="37">
        <v>10.741964896284475</v>
      </c>
      <c r="E129" s="37">
        <v>5.5334681825579493</v>
      </c>
      <c r="F129" s="37">
        <v>14.421896735128056</v>
      </c>
      <c r="G129" s="37">
        <v>20.708163265306123</v>
      </c>
      <c r="H129" s="37">
        <v>15.471661301336455</v>
      </c>
      <c r="I129" s="37">
        <v>13.403646694817954</v>
      </c>
      <c r="J129" s="37">
        <v>19.655090952043469</v>
      </c>
      <c r="K129" s="37">
        <v>18.524076297185541</v>
      </c>
      <c r="L129" s="37">
        <v>20.578240727898137</v>
      </c>
      <c r="M129" s="37">
        <v>25.4260693961341</v>
      </c>
      <c r="N129" s="37">
        <v>25.215882806476486</v>
      </c>
      <c r="O129" s="37">
        <v>20.907245004733671</v>
      </c>
      <c r="P129" s="37">
        <v>24.903288201160539</v>
      </c>
      <c r="Q129" s="37">
        <v>23.824935165141351</v>
      </c>
      <c r="R129" s="37">
        <v>20.732366422658547</v>
      </c>
      <c r="S129" s="37">
        <v>17.906482465462275</v>
      </c>
      <c r="T129" s="37">
        <v>20.032770135566189</v>
      </c>
      <c r="U129" s="37">
        <v>20.741121976325267</v>
      </c>
      <c r="V129" s="37">
        <v>16.597294484911551</v>
      </c>
      <c r="W129" s="37">
        <v>20.673575129533678</v>
      </c>
      <c r="X129" s="37">
        <v>19.835136527563112</v>
      </c>
      <c r="Y129" s="37">
        <v>18.995633187772924</v>
      </c>
      <c r="Z129" s="37">
        <v>20.810514786418398</v>
      </c>
      <c r="AA129" s="37">
        <v>18.843683083511777</v>
      </c>
      <c r="AB129" s="37">
        <v>21.869962385814077</v>
      </c>
      <c r="AC129" s="37">
        <v>17.872340425531917</v>
      </c>
      <c r="AD129" s="37">
        <v>20.487030174695605</v>
      </c>
      <c r="AE129" s="37">
        <v>22.012024734965507</v>
      </c>
      <c r="AF129" s="37">
        <v>18.903088391906284</v>
      </c>
      <c r="AG129" s="231">
        <f t="shared" ca="1" si="1"/>
        <v>19.182684102038937</v>
      </c>
      <c r="AH129" s="231">
        <f t="shared" ca="1" si="1"/>
        <v>17.104585265327152</v>
      </c>
      <c r="AI129" s="231">
        <f t="shared" ca="1" si="1"/>
        <v>14.847387480600103</v>
      </c>
      <c r="AJ129" s="231">
        <f t="shared" ca="1" si="1"/>
        <v>12.31958762886598</v>
      </c>
      <c r="AL129" s="177"/>
      <c r="AM129" s="177"/>
      <c r="AN129" s="177"/>
      <c r="AO129" s="177"/>
      <c r="AP129" s="453"/>
      <c r="AQ129" s="453"/>
      <c r="AR129" s="453"/>
      <c r="AS129" s="453"/>
    </row>
    <row r="130" spans="1:45" x14ac:dyDescent="0.2">
      <c r="A130" s="10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138"/>
      <c r="AH130" s="138"/>
      <c r="AI130" s="138"/>
      <c r="AJ130" s="138"/>
      <c r="AL130" s="177"/>
      <c r="AM130" s="177"/>
      <c r="AN130" s="177"/>
      <c r="AO130" s="177"/>
      <c r="AP130" s="453"/>
      <c r="AQ130" s="453"/>
      <c r="AR130" s="453"/>
      <c r="AS130" s="453"/>
    </row>
    <row r="131" spans="1:45" ht="16.5" thickBot="1" x14ac:dyDescent="0.3">
      <c r="A131" s="39"/>
      <c r="B131" s="228">
        <v>63.898538630232693</v>
      </c>
      <c r="C131" s="228">
        <v>57.348499719068755</v>
      </c>
      <c r="D131" s="228">
        <v>29.944808831567364</v>
      </c>
      <c r="E131" s="228">
        <v>32.456959445781614</v>
      </c>
      <c r="F131" s="228">
        <v>43.78790707269868</v>
      </c>
      <c r="G131" s="228">
        <v>48.60051020408163</v>
      </c>
      <c r="H131" s="228">
        <v>42.834845380938447</v>
      </c>
      <c r="I131" s="228">
        <v>40.000778376695393</v>
      </c>
      <c r="J131" s="228">
        <v>52.051342625403578</v>
      </c>
      <c r="K131" s="228">
        <v>49.406429238362009</v>
      </c>
      <c r="L131" s="228">
        <v>50.856473133790118</v>
      </c>
      <c r="M131" s="228">
        <v>56.43874901747531</v>
      </c>
      <c r="N131" s="228">
        <v>58.648472602557632</v>
      </c>
      <c r="O131" s="228">
        <v>51.742529938379263</v>
      </c>
      <c r="P131" s="228">
        <v>53.453250635420488</v>
      </c>
      <c r="Q131" s="228">
        <v>52.232724397672854</v>
      </c>
      <c r="R131" s="228">
        <v>56.198517075511944</v>
      </c>
      <c r="S131" s="228">
        <v>50.106269925611052</v>
      </c>
      <c r="T131" s="228">
        <v>53.312940257841575</v>
      </c>
      <c r="U131" s="228">
        <v>58.054554812146165</v>
      </c>
      <c r="V131" s="228">
        <v>44.872216017344456</v>
      </c>
      <c r="W131" s="228">
        <v>54.611398963730565</v>
      </c>
      <c r="X131" s="228">
        <v>53.529108706852142</v>
      </c>
      <c r="Y131" s="228">
        <v>52.674672489082965</v>
      </c>
      <c r="Z131" s="228">
        <v>55.316334676146809</v>
      </c>
      <c r="AA131" s="228">
        <v>53.586723768736618</v>
      </c>
      <c r="AB131" s="228">
        <v>55.939172487909723</v>
      </c>
      <c r="AC131" s="228">
        <v>46.410361324436614</v>
      </c>
      <c r="AD131" s="228">
        <v>55.532027527792479</v>
      </c>
      <c r="AE131" s="228">
        <v>54.717780517644364</v>
      </c>
      <c r="AF131" s="82">
        <v>52.768903088391909</v>
      </c>
      <c r="AG131" s="414">
        <f ca="1">AG127+AG128+AG129+AG130</f>
        <v>49.710457589149776</v>
      </c>
      <c r="AH131" s="414">
        <f ca="1">AH127+AH128+AH129+AH130</f>
        <v>44.41009788768676</v>
      </c>
      <c r="AI131" s="414">
        <f ca="1">AI127+AI128+AI129+AI130</f>
        <v>35.12674599068805</v>
      </c>
      <c r="AJ131" s="414">
        <f ca="1">AJ127+AJ128+AJ129+AJ130</f>
        <v>31.237113402061858</v>
      </c>
      <c r="AL131" s="177"/>
      <c r="AM131" s="177"/>
      <c r="AN131" s="177"/>
      <c r="AO131" s="177"/>
      <c r="AP131" s="453"/>
      <c r="AQ131" s="453"/>
      <c r="AR131" s="453"/>
      <c r="AS131" s="453"/>
    </row>
    <row r="132" spans="1:45" x14ac:dyDescent="0.2">
      <c r="A132" s="458" t="s">
        <v>257</v>
      </c>
      <c r="B132" s="458"/>
      <c r="C132" s="458"/>
      <c r="D132" s="458"/>
      <c r="E132" s="458"/>
      <c r="F132" s="458"/>
      <c r="G132" s="458"/>
      <c r="H132" s="458"/>
      <c r="I132" s="458"/>
      <c r="J132" s="458"/>
      <c r="K132" s="458"/>
      <c r="L132" s="458"/>
      <c r="M132" s="458"/>
      <c r="N132" s="458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0"/>
      <c r="AD132" s="110"/>
      <c r="AE132" s="110"/>
      <c r="AF132" s="415"/>
      <c r="AG132" s="416"/>
      <c r="AH132" s="416"/>
      <c r="AI132" s="416"/>
      <c r="AJ132" s="416"/>
      <c r="AP132" s="453"/>
      <c r="AQ132" s="453"/>
      <c r="AR132" s="453"/>
      <c r="AS132" s="453"/>
    </row>
    <row r="133" spans="1:45" ht="15" x14ac:dyDescent="0.25">
      <c r="A133" s="10" t="s">
        <v>10</v>
      </c>
      <c r="B133" s="37">
        <v>5.9137862726719295</v>
      </c>
      <c r="C133" s="37">
        <v>4.8133478168715564</v>
      </c>
      <c r="D133" s="37">
        <v>-0.58411214953271073</v>
      </c>
      <c r="E133" s="37">
        <v>1.1030796676546053</v>
      </c>
      <c r="F133" s="37">
        <v>0.49747621821005572</v>
      </c>
      <c r="G133" s="37">
        <v>-1.4285714285714286</v>
      </c>
      <c r="H133" s="37">
        <v>-3.4952510176390765</v>
      </c>
      <c r="I133" s="37">
        <v>1.4341590612777053</v>
      </c>
      <c r="J133" s="37">
        <v>2.275769745649264</v>
      </c>
      <c r="K133" s="37">
        <v>3.2679738562091503</v>
      </c>
      <c r="L133" s="37">
        <v>3.8461538461538458</v>
      </c>
      <c r="M133" s="37">
        <v>6.7494079728313698</v>
      </c>
      <c r="N133" s="37">
        <v>5.9367771781033145</v>
      </c>
      <c r="O133" s="37">
        <v>-2.2638563622170178</v>
      </c>
      <c r="P133" s="37">
        <v>3.0803906836964687</v>
      </c>
      <c r="Q133" s="37">
        <v>3.2073310423825889</v>
      </c>
      <c r="R133" s="37">
        <v>3.1907623709591433</v>
      </c>
      <c r="S133" s="37">
        <v>1.8597236981934115</v>
      </c>
      <c r="T133" s="37">
        <v>2.0244461420932005</v>
      </c>
      <c r="U133" s="37">
        <v>3.705609881626351</v>
      </c>
      <c r="V133" s="37">
        <v>2.54942767950052</v>
      </c>
      <c r="W133" s="37">
        <v>4.3005181347150252</v>
      </c>
      <c r="X133" s="37">
        <v>4.2761463163317872</v>
      </c>
      <c r="Y133" s="37">
        <v>5.0764192139737991</v>
      </c>
      <c r="Z133" s="37">
        <v>5.2573932092004387</v>
      </c>
      <c r="AA133" s="37">
        <v>2.9443254817987152</v>
      </c>
      <c r="AB133" s="37">
        <v>4.2987641053197212</v>
      </c>
      <c r="AC133" s="37">
        <v>1.5957446808510638</v>
      </c>
      <c r="AD133" s="37">
        <v>5.293806246691371E-2</v>
      </c>
      <c r="AE133" s="37">
        <v>1.9903173749327596</v>
      </c>
      <c r="AF133" s="37">
        <v>0.85197018104366351</v>
      </c>
      <c r="AG133" s="231">
        <f t="shared" ref="AG133:AJ136" ca="1" si="2">AG112/AG$122*AG32</f>
        <v>0.26709401709401703</v>
      </c>
      <c r="AH133" s="231">
        <f t="shared" ca="1" si="2"/>
        <v>-1.7516743946419373</v>
      </c>
      <c r="AI133" s="231">
        <f t="shared" ca="1" si="2"/>
        <v>-6.1562338334195541</v>
      </c>
      <c r="AJ133" s="231">
        <f t="shared" ca="1" si="2"/>
        <v>-5.0515463917525771</v>
      </c>
      <c r="AL133" s="177"/>
      <c r="AM133" s="177"/>
      <c r="AN133" s="177"/>
      <c r="AO133" s="177"/>
      <c r="AP133" s="453"/>
      <c r="AQ133" s="453"/>
      <c r="AR133" s="453"/>
      <c r="AS133" s="453"/>
    </row>
    <row r="134" spans="1:45" ht="15" x14ac:dyDescent="0.25">
      <c r="A134" s="10" t="s">
        <v>11</v>
      </c>
      <c r="B134" s="37">
        <v>5.8891454965357948</v>
      </c>
      <c r="C134" s="37">
        <v>1.6973586309523809</v>
      </c>
      <c r="D134" s="37">
        <v>-0.46728971962616817</v>
      </c>
      <c r="E134" s="37">
        <v>0</v>
      </c>
      <c r="F134" s="37">
        <v>0.16501650165016507</v>
      </c>
      <c r="G134" s="37">
        <v>-0.10285714285714286</v>
      </c>
      <c r="H134" s="37">
        <v>-0.74626865671641784</v>
      </c>
      <c r="I134" s="37">
        <v>-0.1303780964797914</v>
      </c>
      <c r="J134" s="37">
        <v>0</v>
      </c>
      <c r="K134" s="37">
        <v>0.40849673202614373</v>
      </c>
      <c r="L134" s="37">
        <v>0.40916530278232405</v>
      </c>
      <c r="M134" s="37">
        <v>1.2057272042200453</v>
      </c>
      <c r="N134" s="37">
        <v>0.77101002313030076</v>
      </c>
      <c r="O134" s="37">
        <v>0.78064012490241985</v>
      </c>
      <c r="P134" s="37">
        <v>0.52592036063110437</v>
      </c>
      <c r="Q134" s="37">
        <v>1.3172966781214204</v>
      </c>
      <c r="R134" s="37">
        <v>2.0764965741074648</v>
      </c>
      <c r="S134" s="37">
        <v>1.434643995749203</v>
      </c>
      <c r="T134" s="37">
        <v>1.1695906432748537</v>
      </c>
      <c r="U134" s="37">
        <v>3.0365414307771488</v>
      </c>
      <c r="V134" s="37">
        <v>1.9326870478297884</v>
      </c>
      <c r="W134" s="37">
        <v>3.2642487046632125</v>
      </c>
      <c r="X134" s="37">
        <v>2.1123132405976301</v>
      </c>
      <c r="Y134" s="37">
        <v>2.2925764192139737</v>
      </c>
      <c r="Z134" s="37">
        <v>1.1500547645125958</v>
      </c>
      <c r="AA134" s="37">
        <v>1.6059957173447539</v>
      </c>
      <c r="AB134" s="37">
        <v>5.3734551316496501E-2</v>
      </c>
      <c r="AC134" s="37">
        <v>-0.7978723404255319</v>
      </c>
      <c r="AD134" s="37">
        <v>0.31762837480148232</v>
      </c>
      <c r="AE134" s="37">
        <v>5.3792361484669184E-2</v>
      </c>
      <c r="AF134" s="37">
        <v>-1.1182108626198082</v>
      </c>
      <c r="AG134" s="231">
        <f t="shared" ca="1" si="2"/>
        <v>-1.1752136752136753</v>
      </c>
      <c r="AH134" s="231">
        <f t="shared" ca="1" si="2"/>
        <v>-1.2364760432766613</v>
      </c>
      <c r="AI134" s="231">
        <f t="shared" ca="1" si="2"/>
        <v>-1.7589239524055871</v>
      </c>
      <c r="AJ134" s="231">
        <f t="shared" ca="1" si="2"/>
        <v>-3.0412371134020617</v>
      </c>
      <c r="AL134" s="177"/>
      <c r="AM134" s="177"/>
      <c r="AN134" s="177"/>
      <c r="AO134" s="177"/>
      <c r="AP134" s="453"/>
      <c r="AQ134" s="453"/>
      <c r="AR134" s="453"/>
      <c r="AS134" s="453"/>
    </row>
    <row r="135" spans="1:45" ht="15" x14ac:dyDescent="0.25">
      <c r="A135" s="10" t="s">
        <v>12</v>
      </c>
      <c r="B135" s="37">
        <v>6.1630592405607185</v>
      </c>
      <c r="C135" s="37">
        <v>0.78125000000000044</v>
      </c>
      <c r="D135" s="37">
        <v>1.9859813084112146</v>
      </c>
      <c r="E135" s="37">
        <v>0.41152263374485543</v>
      </c>
      <c r="F135" s="37">
        <v>2.0082859349764761</v>
      </c>
      <c r="G135" s="37">
        <v>2.347142857142857</v>
      </c>
      <c r="H135" s="37">
        <v>-0.62189054726368143</v>
      </c>
      <c r="I135" s="37">
        <v>-0.2607561929595828</v>
      </c>
      <c r="J135" s="37">
        <v>1.3386880856760379</v>
      </c>
      <c r="K135" s="37">
        <v>1.0620915032679741</v>
      </c>
      <c r="L135" s="37">
        <v>5.4009819967266779</v>
      </c>
      <c r="M135" s="37">
        <v>3.089675960813866</v>
      </c>
      <c r="N135" s="37">
        <v>4.548959136468774</v>
      </c>
      <c r="O135" s="37">
        <v>2.5761124121779861</v>
      </c>
      <c r="P135" s="37">
        <v>3.6814425244177311</v>
      </c>
      <c r="Q135" s="37">
        <v>4.2382588774341352</v>
      </c>
      <c r="R135" s="37">
        <v>5.1008083248164997</v>
      </c>
      <c r="S135" s="37">
        <v>4.1976620616365565</v>
      </c>
      <c r="T135" s="37">
        <v>4.1998936735778845</v>
      </c>
      <c r="U135" s="37">
        <v>5.1466803911477097</v>
      </c>
      <c r="V135" s="37">
        <v>4.0582726326742975</v>
      </c>
      <c r="W135" s="37">
        <v>5.4516550336145251</v>
      </c>
      <c r="X135" s="37">
        <v>4.9974240082431738</v>
      </c>
      <c r="Y135" s="37">
        <v>5.907929112395899</v>
      </c>
      <c r="Z135" s="37">
        <v>5.2246737334546198</v>
      </c>
      <c r="AA135" s="37">
        <v>5.2462526766595294</v>
      </c>
      <c r="AB135" s="37">
        <v>4.5765535023451225</v>
      </c>
      <c r="AC135" s="37">
        <v>4.0957446808510634</v>
      </c>
      <c r="AD135" s="37">
        <v>2.4880889359449445</v>
      </c>
      <c r="AE135" s="37">
        <v>3.1199569661108124</v>
      </c>
      <c r="AF135" s="37">
        <v>1.8104366347177847</v>
      </c>
      <c r="AG135" s="231">
        <f t="shared" ca="1" si="2"/>
        <v>0</v>
      </c>
      <c r="AH135" s="231">
        <f t="shared" ca="1" si="2"/>
        <v>-1.5971148892323546</v>
      </c>
      <c r="AI135" s="231">
        <f t="shared" ca="1" si="2"/>
        <v>-4.0512869759704593</v>
      </c>
      <c r="AJ135" s="231">
        <f t="shared" ca="1" si="2"/>
        <v>-5.5154639175257731</v>
      </c>
      <c r="AL135" s="177"/>
      <c r="AM135" s="177"/>
      <c r="AN135" s="177"/>
      <c r="AO135" s="177"/>
      <c r="AP135" s="453"/>
      <c r="AQ135" s="453"/>
      <c r="AR135" s="453"/>
      <c r="AS135" s="453"/>
    </row>
    <row r="136" spans="1:45" ht="15" x14ac:dyDescent="0.25">
      <c r="A136" s="10" t="s">
        <v>20</v>
      </c>
      <c r="B136" s="37">
        <v>-1.9630484988452654</v>
      </c>
      <c r="C136" s="37">
        <v>5.4871015100671139</v>
      </c>
      <c r="D136" s="37">
        <v>5.3738317757009346</v>
      </c>
      <c r="E136" s="37">
        <v>1.0936899862825789</v>
      </c>
      <c r="F136" s="37">
        <v>1.9777227722772275</v>
      </c>
      <c r="G136" s="37">
        <v>2.9051020408163266</v>
      </c>
      <c r="H136" s="37">
        <v>3.5508730855526305</v>
      </c>
      <c r="I136" s="37">
        <v>-4.7471248710813594</v>
      </c>
      <c r="J136" s="37">
        <v>-1.2284431845027168</v>
      </c>
      <c r="K136" s="37">
        <v>2.6663443155039794</v>
      </c>
      <c r="L136" s="37">
        <v>5.5050070737052348</v>
      </c>
      <c r="M136" s="37">
        <v>10.2991673503328</v>
      </c>
      <c r="N136" s="37">
        <v>11.968829166207732</v>
      </c>
      <c r="O136" s="37">
        <v>4.3817579351238223</v>
      </c>
      <c r="P136" s="37">
        <v>11.363636363636363</v>
      </c>
      <c r="Q136" s="37">
        <v>7.8471016615346523</v>
      </c>
      <c r="R136" s="37">
        <v>8.5608366969966472</v>
      </c>
      <c r="S136" s="37">
        <v>7.7577045696068021</v>
      </c>
      <c r="T136" s="37">
        <v>7.6885863475625555</v>
      </c>
      <c r="U136" s="37">
        <v>8.1832218219248585</v>
      </c>
      <c r="V136" s="37">
        <v>6.4516129032258078</v>
      </c>
      <c r="W136" s="37">
        <v>7.4611398963730569</v>
      </c>
      <c r="X136" s="37">
        <v>8.8098918083462134</v>
      </c>
      <c r="Y136" s="37">
        <v>8.5152838427947586</v>
      </c>
      <c r="Z136" s="37">
        <v>9.3647316538882794</v>
      </c>
      <c r="AA136" s="37">
        <v>6.3704496788008571</v>
      </c>
      <c r="AB136" s="37">
        <v>9.0274046211714118</v>
      </c>
      <c r="AC136" s="37">
        <v>7.2340425531914905</v>
      </c>
      <c r="AD136" s="37">
        <v>5.5584965590259392</v>
      </c>
      <c r="AE136" s="37">
        <v>5.9258742843199617</v>
      </c>
      <c r="AF136" s="37">
        <v>2.5598427131973458</v>
      </c>
      <c r="AG136" s="231">
        <f t="shared" ca="1" si="2"/>
        <v>1.4423076923076921</v>
      </c>
      <c r="AH136" s="231">
        <f t="shared" ca="1" si="2"/>
        <v>0.51596845353473042</v>
      </c>
      <c r="AI136" s="231">
        <f t="shared" ca="1" si="2"/>
        <v>-1.089575448081749</v>
      </c>
      <c r="AJ136" s="231">
        <f t="shared" ca="1" si="2"/>
        <v>-4.0265052602979576</v>
      </c>
      <c r="AL136" s="177"/>
      <c r="AM136" s="177"/>
      <c r="AN136" s="177"/>
      <c r="AO136" s="177"/>
      <c r="AP136" s="453"/>
      <c r="AQ136" s="453"/>
      <c r="AR136" s="453"/>
      <c r="AS136" s="453"/>
    </row>
    <row r="137" spans="1:45" x14ac:dyDescent="0.2">
      <c r="A137" s="10"/>
      <c r="U137" s="138"/>
      <c r="V137" s="138"/>
      <c r="W137" s="138"/>
      <c r="X137" s="138"/>
      <c r="Y137" s="138"/>
      <c r="Z137" s="138"/>
      <c r="AA137" s="138"/>
      <c r="AB137" s="138"/>
      <c r="AC137" s="88"/>
      <c r="AF137" s="136"/>
      <c r="AG137" s="136"/>
      <c r="AH137" s="136"/>
      <c r="AI137" s="136"/>
      <c r="AJ137" s="136"/>
      <c r="AL137" s="177"/>
      <c r="AM137" s="177"/>
      <c r="AN137" s="177"/>
      <c r="AO137" s="177"/>
      <c r="AP137" s="453"/>
      <c r="AQ137" s="453"/>
      <c r="AR137" s="453"/>
      <c r="AS137" s="453"/>
    </row>
    <row r="138" spans="1:45" ht="16.5" thickBot="1" x14ac:dyDescent="0.3">
      <c r="A138" s="227" t="s">
        <v>25</v>
      </c>
      <c r="B138" s="228">
        <v>16.00294251092318</v>
      </c>
      <c r="C138" s="228">
        <v>12.779057957891052</v>
      </c>
      <c r="D138" s="228">
        <v>6.3084112149532707</v>
      </c>
      <c r="E138" s="228">
        <v>2.6082922876820396</v>
      </c>
      <c r="F138" s="228">
        <v>4.6485014271139242</v>
      </c>
      <c r="G138" s="228">
        <v>3.7208163265306125</v>
      </c>
      <c r="H138" s="228">
        <v>-1.312537136066545</v>
      </c>
      <c r="I138" s="228">
        <v>-3.7041000992430284</v>
      </c>
      <c r="J138" s="228">
        <v>2.3860146468225851</v>
      </c>
      <c r="K138" s="228">
        <v>7.4049064070072479</v>
      </c>
      <c r="L138" s="228">
        <v>15.161308219368083</v>
      </c>
      <c r="M138" s="228">
        <v>21.343978488198083</v>
      </c>
      <c r="N138" s="228">
        <v>23.225575503910122</v>
      </c>
      <c r="O138" s="228">
        <v>5.4746541099872106</v>
      </c>
      <c r="P138" s="228">
        <v>18.651389932381669</v>
      </c>
      <c r="Q138" s="228">
        <v>16.609988259472797</v>
      </c>
      <c r="R138" s="228">
        <v>18.928903966879755</v>
      </c>
      <c r="S138" s="228">
        <v>15.249734325185972</v>
      </c>
      <c r="T138" s="228">
        <v>15.082516806508494</v>
      </c>
      <c r="U138" s="228">
        <v>20.072053525476068</v>
      </c>
      <c r="V138" s="228">
        <v>14.992000263230413</v>
      </c>
      <c r="W138" s="228">
        <v>20.477561769365821</v>
      </c>
      <c r="X138" s="228">
        <v>20.195775373518806</v>
      </c>
      <c r="Y138" s="228">
        <v>21.792208588378429</v>
      </c>
      <c r="Z138" s="228">
        <v>20.996853361055933</v>
      </c>
      <c r="AA138" s="228">
        <v>16.167023554603855</v>
      </c>
      <c r="AB138" s="228">
        <v>17.956456780152752</v>
      </c>
      <c r="AC138" s="228">
        <v>12.127659574468087</v>
      </c>
      <c r="AD138" s="228">
        <v>8.41715193223928</v>
      </c>
      <c r="AE138" s="228">
        <v>11.089940986848204</v>
      </c>
      <c r="AF138" s="228">
        <v>4.1040386663389858</v>
      </c>
      <c r="AG138" s="413">
        <f ca="1">AG133+AG134+AG135+AG136</f>
        <v>0.53418803418803384</v>
      </c>
      <c r="AH138" s="413">
        <f ca="1">AH133+AH134+AH135+AH136</f>
        <v>-4.0692968736162225</v>
      </c>
      <c r="AI138" s="413">
        <f ca="1">AI133+AI134+AI135+AI136</f>
        <v>-13.056020209877349</v>
      </c>
      <c r="AJ138" s="413">
        <f ca="1">AJ133+AJ134+AJ135+AJ136</f>
        <v>-17.63475268297837</v>
      </c>
      <c r="AL138" s="177"/>
      <c r="AM138" s="177"/>
      <c r="AN138" s="177"/>
      <c r="AO138" s="177"/>
      <c r="AP138" s="453"/>
      <c r="AQ138" s="453"/>
      <c r="AR138" s="453"/>
      <c r="AS138" s="453"/>
    </row>
    <row r="139" spans="1:45" x14ac:dyDescent="0.2">
      <c r="A139" s="458" t="s">
        <v>258</v>
      </c>
      <c r="B139" s="458"/>
      <c r="C139" s="458"/>
      <c r="D139" s="458"/>
      <c r="E139" s="458"/>
      <c r="F139" s="458"/>
      <c r="G139" s="458"/>
      <c r="H139" s="458"/>
      <c r="I139" s="458"/>
      <c r="J139" s="458"/>
      <c r="K139" s="458"/>
      <c r="L139" s="458"/>
      <c r="M139" s="458"/>
      <c r="N139" s="458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  <c r="Z139" s="113"/>
      <c r="AA139" s="113"/>
      <c r="AB139" s="113"/>
      <c r="AC139" s="110"/>
      <c r="AD139" s="110"/>
      <c r="AE139" s="110"/>
      <c r="AF139" s="37"/>
      <c r="AG139" s="417"/>
      <c r="AH139" s="417"/>
      <c r="AI139" s="417"/>
      <c r="AJ139" s="417"/>
      <c r="AP139" s="453"/>
      <c r="AQ139" s="453"/>
      <c r="AR139" s="453"/>
      <c r="AS139" s="453"/>
    </row>
    <row r="140" spans="1:45" ht="15" x14ac:dyDescent="0.25">
      <c r="A140" s="10" t="s">
        <v>10</v>
      </c>
      <c r="B140" s="37">
        <v>14.326535405331349</v>
      </c>
      <c r="C140" s="37">
        <v>15.111673378550233</v>
      </c>
      <c r="D140" s="37">
        <v>8.1775700934579429</v>
      </c>
      <c r="E140" s="37">
        <v>4.8511088248742569</v>
      </c>
      <c r="F140" s="37">
        <v>11.716171617161715</v>
      </c>
      <c r="G140" s="37">
        <v>10.607142857142858</v>
      </c>
      <c r="H140" s="37">
        <v>10.696517412935323</v>
      </c>
      <c r="I140" s="37">
        <v>11.864406779661017</v>
      </c>
      <c r="J140" s="37">
        <v>9.6385542168674689</v>
      </c>
      <c r="K140" s="37">
        <v>11.111111111111111</v>
      </c>
      <c r="L140" s="37">
        <v>12.193126022913257</v>
      </c>
      <c r="M140" s="37">
        <v>11.394161846607798</v>
      </c>
      <c r="N140" s="37">
        <v>12.49036237471087</v>
      </c>
      <c r="O140" s="37">
        <v>9.5238095238095237</v>
      </c>
      <c r="P140" s="37">
        <v>10.293012772351615</v>
      </c>
      <c r="Q140" s="37">
        <v>10.02290950744559</v>
      </c>
      <c r="R140" s="37">
        <v>9.4603305384578107</v>
      </c>
      <c r="S140" s="37">
        <v>9.0860786397449527</v>
      </c>
      <c r="T140" s="37">
        <v>10.068955811989866</v>
      </c>
      <c r="U140" s="37">
        <v>8.4405558414822437</v>
      </c>
      <c r="V140" s="37">
        <v>7.8043704474505722</v>
      </c>
      <c r="W140" s="37">
        <v>10.362694300518132</v>
      </c>
      <c r="X140" s="37">
        <v>8.6553323029366318</v>
      </c>
      <c r="Y140" s="37">
        <v>9.825327510917031</v>
      </c>
      <c r="Z140" s="37">
        <v>10.460021905805039</v>
      </c>
      <c r="AA140" s="37">
        <v>8.4582441113490354</v>
      </c>
      <c r="AB140" s="37">
        <v>10.209564750134337</v>
      </c>
      <c r="AC140" s="37">
        <v>7.3404255319148932</v>
      </c>
      <c r="AD140" s="37">
        <v>7.7289571201694018</v>
      </c>
      <c r="AE140" s="37">
        <v>8.6067778375470674</v>
      </c>
      <c r="AF140" s="37">
        <v>9.4249201277955272</v>
      </c>
      <c r="AG140" s="231">
        <v>7.532051282051281</v>
      </c>
      <c r="AH140" s="231">
        <v>6.4399793920659461</v>
      </c>
      <c r="AI140" s="231">
        <v>5.1215726849456793</v>
      </c>
      <c r="AJ140" s="231">
        <v>4.536082474226804</v>
      </c>
      <c r="AL140" s="177"/>
      <c r="AM140" s="177"/>
      <c r="AN140" s="177"/>
      <c r="AO140" s="177"/>
      <c r="AP140" s="453"/>
      <c r="AQ140" s="453"/>
      <c r="AR140" s="453"/>
      <c r="AS140" s="453"/>
    </row>
    <row r="141" spans="1:45" ht="15" x14ac:dyDescent="0.25">
      <c r="A141" s="10" t="s">
        <v>11</v>
      </c>
      <c r="B141" s="37">
        <v>3.5351567934555779</v>
      </c>
      <c r="C141" s="37">
        <v>4.5758928571428577</v>
      </c>
      <c r="D141" s="37">
        <v>2.2196261682242988</v>
      </c>
      <c r="E141" s="37">
        <v>2.4691358024691357</v>
      </c>
      <c r="F141" s="37">
        <v>0.82508250825082519</v>
      </c>
      <c r="G141" s="37">
        <v>1.2244897959183674</v>
      </c>
      <c r="H141" s="37">
        <v>1.9900497512437809</v>
      </c>
      <c r="I141" s="37">
        <v>2.3468057366362451</v>
      </c>
      <c r="J141" s="37">
        <v>4.0160642570281126</v>
      </c>
      <c r="K141" s="37">
        <v>2.5326797385620914</v>
      </c>
      <c r="L141" s="37">
        <v>2.0458265139116203</v>
      </c>
      <c r="M141" s="37">
        <v>2.7128862094951018</v>
      </c>
      <c r="N141" s="37">
        <v>2.4672320740169624</v>
      </c>
      <c r="O141" s="37">
        <v>2.5761124121779857</v>
      </c>
      <c r="P141" s="37">
        <v>2.554470323065364</v>
      </c>
      <c r="Q141" s="37">
        <v>3.0355097365406647</v>
      </c>
      <c r="R141" s="37">
        <v>6.0611251352326008</v>
      </c>
      <c r="S141" s="37">
        <v>5.951115834218915</v>
      </c>
      <c r="T141" s="37">
        <v>5.3363826948732607</v>
      </c>
      <c r="U141" s="37">
        <v>6.4333504889346367</v>
      </c>
      <c r="V141" s="37">
        <v>4.7533654419597502</v>
      </c>
      <c r="W141" s="37">
        <v>6.5803108808290158</v>
      </c>
      <c r="X141" s="37">
        <v>6.4914992272024739</v>
      </c>
      <c r="Y141" s="37">
        <v>5.0764192139737991</v>
      </c>
      <c r="Z141" s="37">
        <v>4.3263964950711946</v>
      </c>
      <c r="AA141" s="37">
        <v>4.3897216274089939</v>
      </c>
      <c r="AB141" s="37">
        <v>4.6211714132186996</v>
      </c>
      <c r="AC141" s="37">
        <v>2.9255319148936172</v>
      </c>
      <c r="AD141" s="37">
        <v>5.6114346214928537</v>
      </c>
      <c r="AE141" s="37">
        <v>5.3792361484669176</v>
      </c>
      <c r="AF141" s="37">
        <v>4.526091586794462</v>
      </c>
      <c r="AG141" s="231">
        <v>4.9679487179487181</v>
      </c>
      <c r="AH141" s="231">
        <v>4.7398248325605348</v>
      </c>
      <c r="AI141" s="231">
        <v>4.4490429384376613</v>
      </c>
      <c r="AJ141" s="231">
        <v>2.7319587628865976</v>
      </c>
      <c r="AL141" s="231"/>
      <c r="AM141" s="231"/>
      <c r="AN141" s="231"/>
      <c r="AO141" s="231"/>
      <c r="AP141" s="453"/>
      <c r="AQ141" s="453"/>
      <c r="AR141" s="453"/>
      <c r="AS141" s="453"/>
    </row>
    <row r="142" spans="1:45" ht="15" x14ac:dyDescent="0.25">
      <c r="A142" s="10" t="s">
        <v>12</v>
      </c>
      <c r="B142" s="37">
        <v>6.1542828389693831</v>
      </c>
      <c r="C142" s="37">
        <v>9.9330357142857153</v>
      </c>
      <c r="D142" s="37">
        <v>16.939252336448597</v>
      </c>
      <c r="E142" s="37">
        <v>6.1728395061728403</v>
      </c>
      <c r="F142" s="37">
        <v>10.726072607260726</v>
      </c>
      <c r="G142" s="37">
        <v>8.8792857142857144</v>
      </c>
      <c r="H142" s="37">
        <v>6.467661691542288</v>
      </c>
      <c r="I142" s="37">
        <v>4.432855280312908</v>
      </c>
      <c r="J142" s="37">
        <v>8.4337349397590344</v>
      </c>
      <c r="K142" s="37">
        <v>10.375816993464053</v>
      </c>
      <c r="L142" s="37">
        <v>10.801963993453356</v>
      </c>
      <c r="M142" s="37">
        <v>10.700828937452901</v>
      </c>
      <c r="N142" s="37">
        <v>11.060894917035851</v>
      </c>
      <c r="O142" s="37">
        <v>11.865729898516785</v>
      </c>
      <c r="P142" s="37">
        <v>11.645379413974455</v>
      </c>
      <c r="Q142" s="37">
        <v>12.42840778923253</v>
      </c>
      <c r="R142" s="37">
        <v>11.278453962649818</v>
      </c>
      <c r="S142" s="37">
        <v>10.892667375132838</v>
      </c>
      <c r="T142" s="37">
        <v>11.323763955342901</v>
      </c>
      <c r="U142" s="37">
        <v>10.344827586206897</v>
      </c>
      <c r="V142" s="37">
        <v>9.625390218522373</v>
      </c>
      <c r="W142" s="37">
        <v>10.487945874191754</v>
      </c>
      <c r="X142" s="37">
        <v>10.716125708397733</v>
      </c>
      <c r="Y142" s="37">
        <v>10.698689956331876</v>
      </c>
      <c r="Z142" s="37">
        <v>9.6933187294633072</v>
      </c>
      <c r="AA142" s="37">
        <v>11.937901498929337</v>
      </c>
      <c r="AB142" s="37">
        <v>10.499152152438809</v>
      </c>
      <c r="AC142" s="37">
        <v>10.638297872340425</v>
      </c>
      <c r="AD142" s="37">
        <v>11.540497617787191</v>
      </c>
      <c r="AE142" s="37">
        <v>10.059171597633137</v>
      </c>
      <c r="AF142" s="37">
        <v>12.087326943556976</v>
      </c>
      <c r="AG142" s="231">
        <v>9.5085470085470085</v>
      </c>
      <c r="AH142" s="231">
        <v>8.0370942812982999</v>
      </c>
      <c r="AI142" s="231">
        <v>8.2064531051709313</v>
      </c>
      <c r="AJ142" s="231">
        <v>5.7216494845360826</v>
      </c>
      <c r="AL142" s="231"/>
      <c r="AM142" s="231"/>
      <c r="AN142" s="231"/>
      <c r="AO142" s="231"/>
      <c r="AP142" s="453"/>
      <c r="AQ142" s="453"/>
      <c r="AR142" s="453"/>
      <c r="AS142" s="453"/>
    </row>
    <row r="143" spans="1:45" ht="15" x14ac:dyDescent="0.25">
      <c r="A143" s="10" t="s">
        <v>20</v>
      </c>
      <c r="B143" s="37">
        <v>22.413869467556708</v>
      </c>
      <c r="C143" s="37">
        <v>15.117524568552255</v>
      </c>
      <c r="D143" s="37">
        <v>24.766355140186914</v>
      </c>
      <c r="E143" s="37">
        <v>6.741700960219478</v>
      </c>
      <c r="F143" s="37">
        <v>16.674917491749174</v>
      </c>
      <c r="G143" s="37">
        <v>17.467857142857145</v>
      </c>
      <c r="H143" s="37">
        <v>13.786331500392777</v>
      </c>
      <c r="I143" s="37">
        <v>12.565918776391834</v>
      </c>
      <c r="J143" s="37">
        <v>18.42664776754075</v>
      </c>
      <c r="K143" s="37">
        <v>23.295429282824237</v>
      </c>
      <c r="L143" s="37">
        <v>29.884324114399838</v>
      </c>
      <c r="M143" s="37">
        <v>28.108144226949932</v>
      </c>
      <c r="N143" s="37">
        <v>28.35334287917172</v>
      </c>
      <c r="O143" s="37">
        <v>25.914968359160891</v>
      </c>
      <c r="P143" s="37">
        <v>25.870406189555126</v>
      </c>
      <c r="Q143" s="37">
        <v>22.784957836504226</v>
      </c>
      <c r="R143" s="37">
        <v>3.5524560443319424</v>
      </c>
      <c r="S143" s="37">
        <v>13.890065017111969</v>
      </c>
      <c r="T143" s="37">
        <v>15.618769936204147</v>
      </c>
      <c r="U143" s="37">
        <v>16.263510036026762</v>
      </c>
      <c r="V143" s="37">
        <v>13.007284079084288</v>
      </c>
      <c r="W143" s="37">
        <v>16.321243523316063</v>
      </c>
      <c r="X143" s="37">
        <v>14.425553838227719</v>
      </c>
      <c r="Y143" s="37">
        <v>13.919213973799128</v>
      </c>
      <c r="Z143" s="37">
        <v>13.855421686746986</v>
      </c>
      <c r="AA143" s="37">
        <v>11.830835117773018</v>
      </c>
      <c r="AB143" s="37">
        <v>15.153143471252015</v>
      </c>
      <c r="AC143" s="37">
        <v>13.158448635948311</v>
      </c>
      <c r="AD143" s="37">
        <v>14.55796717840127</v>
      </c>
      <c r="AE143" s="37">
        <v>16.077410223087554</v>
      </c>
      <c r="AF143" s="37">
        <v>14.057507987220447</v>
      </c>
      <c r="AG143" s="231">
        <v>13.995726495726494</v>
      </c>
      <c r="AH143" s="231">
        <v>10.628950142815448</v>
      </c>
      <c r="AI143" s="231">
        <v>11.881560838605738</v>
      </c>
      <c r="AJ143" s="231">
        <v>10.412371134020619</v>
      </c>
      <c r="AL143" s="231"/>
      <c r="AM143" s="231"/>
      <c r="AN143" s="231"/>
      <c r="AO143" s="231"/>
      <c r="AP143" s="453"/>
      <c r="AQ143" s="453"/>
      <c r="AR143" s="453"/>
      <c r="AS143" s="453"/>
    </row>
    <row r="144" spans="1:45" ht="15.75" thickBot="1" x14ac:dyDescent="0.3">
      <c r="A144" s="227" t="s">
        <v>28</v>
      </c>
      <c r="B144" s="228">
        <v>46.429844505313014</v>
      </c>
      <c r="C144" s="228">
        <v>44.738126518531061</v>
      </c>
      <c r="D144" s="228">
        <v>52.102803738317746</v>
      </c>
      <c r="E144" s="228">
        <v>20.234785093735709</v>
      </c>
      <c r="F144" s="228">
        <v>39.942244224422438</v>
      </c>
      <c r="G144" s="228">
        <v>38.17877551020409</v>
      </c>
      <c r="H144" s="228">
        <v>32.940560356114169</v>
      </c>
      <c r="I144" s="228">
        <v>31.209986573002006</v>
      </c>
      <c r="J144" s="228">
        <v>40.515001181195366</v>
      </c>
      <c r="K144" s="228">
        <v>47.315037125961496</v>
      </c>
      <c r="L144" s="228">
        <v>54.92524064467807</v>
      </c>
      <c r="M144" s="228">
        <v>52.916021220505733</v>
      </c>
      <c r="N144" s="228">
        <v>54.371832244935405</v>
      </c>
      <c r="O144" s="228">
        <v>49.88062019366518</v>
      </c>
      <c r="P144" s="228">
        <v>50.363268698946563</v>
      </c>
      <c r="Q144" s="228">
        <v>48.271784869723007</v>
      </c>
      <c r="R144" s="228">
        <v>30.352365680672175</v>
      </c>
      <c r="S144" s="228">
        <v>39.819926866208675</v>
      </c>
      <c r="T144" s="228">
        <v>42.347872398410175</v>
      </c>
      <c r="U144" s="228">
        <v>41.482243952650535</v>
      </c>
      <c r="V144" s="228">
        <v>35.19041018701698</v>
      </c>
      <c r="W144" s="228">
        <v>43.752194578854962</v>
      </c>
      <c r="X144" s="228">
        <v>40.288511076764557</v>
      </c>
      <c r="Y144" s="228">
        <v>39.519650655021834</v>
      </c>
      <c r="Z144" s="228">
        <v>38.335158817086523</v>
      </c>
      <c r="AA144" s="228">
        <v>36.616702355460383</v>
      </c>
      <c r="AB144" s="228">
        <v>40.483031787043863</v>
      </c>
      <c r="AC144" s="228">
        <v>34.062703955097248</v>
      </c>
      <c r="AD144" s="228">
        <v>39.438856537850718</v>
      </c>
      <c r="AE144" s="82">
        <v>40.12259580673468</v>
      </c>
      <c r="AF144" s="82">
        <v>40.095846645367409</v>
      </c>
      <c r="AG144" s="418">
        <v>36.004273504273499</v>
      </c>
      <c r="AH144" s="418">
        <v>29.84584864874023</v>
      </c>
      <c r="AI144" s="418">
        <v>29.658629567160006</v>
      </c>
      <c r="AJ144" s="418">
        <v>23.402061855670105</v>
      </c>
      <c r="AL144" s="231"/>
      <c r="AM144" s="231"/>
      <c r="AN144" s="231"/>
      <c r="AO144" s="231"/>
      <c r="AP144" s="453"/>
      <c r="AQ144" s="453"/>
      <c r="AR144" s="453"/>
      <c r="AS144" s="453"/>
    </row>
    <row r="145" spans="1:45" ht="15" x14ac:dyDescent="0.25">
      <c r="A145" s="458" t="s">
        <v>259</v>
      </c>
      <c r="B145" s="458"/>
      <c r="C145" s="458"/>
      <c r="D145" s="458"/>
      <c r="E145" s="458"/>
      <c r="F145" s="458"/>
      <c r="G145" s="458"/>
      <c r="H145" s="458"/>
      <c r="I145" s="458"/>
      <c r="J145" s="458"/>
      <c r="K145" s="458"/>
      <c r="L145" s="458"/>
      <c r="M145" s="458"/>
      <c r="N145" s="458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  <c r="Z145" s="113"/>
      <c r="AA145" s="113"/>
      <c r="AB145" s="113"/>
      <c r="AC145" s="113"/>
      <c r="AD145" s="113"/>
      <c r="AE145" s="411"/>
      <c r="AF145" s="411"/>
      <c r="AG145" s="417"/>
      <c r="AH145" s="417"/>
      <c r="AI145" s="417"/>
      <c r="AJ145" s="417"/>
      <c r="AL145" s="454"/>
      <c r="AM145" s="454"/>
      <c r="AN145" s="454"/>
      <c r="AO145" s="454"/>
      <c r="AP145" s="453"/>
      <c r="AQ145" s="453"/>
      <c r="AR145" s="453"/>
      <c r="AS145" s="453"/>
    </row>
    <row r="146" spans="1:45" ht="15" x14ac:dyDescent="0.25">
      <c r="A146" s="10" t="s">
        <v>51</v>
      </c>
      <c r="B146" s="37">
        <v>0.69284064665127021</v>
      </c>
      <c r="C146" s="37">
        <v>2.7237457482993195</v>
      </c>
      <c r="D146" s="37">
        <v>2.1882902159113002</v>
      </c>
      <c r="E146" s="37">
        <v>3.2921810699588487</v>
      </c>
      <c r="F146" s="37">
        <v>-3.3036303630363038</v>
      </c>
      <c r="G146" s="37">
        <v>2.6680000000000001</v>
      </c>
      <c r="H146" s="37">
        <v>-0.74626865671641762</v>
      </c>
      <c r="I146" s="37">
        <v>1.4319526627218937</v>
      </c>
      <c r="J146" s="37">
        <v>1.8704918032786884</v>
      </c>
      <c r="K146" s="37">
        <v>4.5743589743589741</v>
      </c>
      <c r="L146" s="37">
        <v>7.9430188679245282</v>
      </c>
      <c r="M146" s="37">
        <v>9.8211604095563061</v>
      </c>
      <c r="N146" s="37">
        <v>12.804747774480711</v>
      </c>
      <c r="O146" s="37">
        <v>6.3873684210526314</v>
      </c>
      <c r="P146" s="37">
        <v>8.0336569579288035</v>
      </c>
      <c r="Q146" s="37">
        <v>0.97335092348284946</v>
      </c>
      <c r="R146" s="37">
        <v>3.0226562499999998</v>
      </c>
      <c r="S146" s="37">
        <v>3.0360824742268044</v>
      </c>
      <c r="T146" s="37">
        <v>1.751851851851852</v>
      </c>
      <c r="U146" s="37">
        <v>5.8727272727272721</v>
      </c>
      <c r="V146" s="37">
        <v>3.0198347107438019</v>
      </c>
      <c r="W146" s="37">
        <v>4.8729911871435831</v>
      </c>
      <c r="X146" s="37">
        <v>3.3505154639175259</v>
      </c>
      <c r="Y146" s="37">
        <v>4.5330420535226654</v>
      </c>
      <c r="Z146" s="37">
        <v>2.3001095290251916</v>
      </c>
      <c r="AA146" s="37">
        <v>5.0938337801608586</v>
      </c>
      <c r="AB146" s="37">
        <v>2.3554603854389726</v>
      </c>
      <c r="AC146" s="37">
        <v>0.79829696647152748</v>
      </c>
      <c r="AD146" s="37">
        <v>5.2966101694915252E-2</v>
      </c>
      <c r="AE146" s="37">
        <v>2.6329930145083291</v>
      </c>
      <c r="AF146" s="37">
        <v>0.3727369542066028</v>
      </c>
      <c r="AG146" s="231">
        <v>-1.9764957264957264</v>
      </c>
      <c r="AH146" s="231">
        <v>-3.4518289541473473</v>
      </c>
      <c r="AI146" s="231">
        <v>-6.262939958592133</v>
      </c>
      <c r="AJ146" s="231">
        <v>-3.9175257731958766</v>
      </c>
      <c r="AL146" s="177"/>
      <c r="AM146" s="177"/>
      <c r="AN146" s="177"/>
      <c r="AO146" s="177"/>
      <c r="AP146" s="453"/>
      <c r="AQ146" s="453"/>
      <c r="AR146" s="453"/>
      <c r="AS146" s="453"/>
    </row>
    <row r="147" spans="1:45" ht="15" x14ac:dyDescent="0.25">
      <c r="A147" s="10" t="s">
        <v>52</v>
      </c>
      <c r="B147" s="37">
        <v>1.3856812933025406</v>
      </c>
      <c r="C147" s="37">
        <v>1.5166340508806264</v>
      </c>
      <c r="D147" s="37">
        <v>-0.43541364296081264</v>
      </c>
      <c r="E147" s="37">
        <v>0.41152263374485559</v>
      </c>
      <c r="F147" s="37">
        <v>0.99009900990099009</v>
      </c>
      <c r="G147" s="37">
        <v>-0.71439999999999992</v>
      </c>
      <c r="H147" s="37">
        <v>-0.12437810945273632</v>
      </c>
      <c r="I147" s="37">
        <v>0.90588235294117647</v>
      </c>
      <c r="J147" s="37">
        <v>0.53333333333333321</v>
      </c>
      <c r="K147" s="37">
        <v>1.1351351351351351</v>
      </c>
      <c r="L147" s="37">
        <v>2.2090909090909094</v>
      </c>
      <c r="M147" s="37">
        <v>1.4128205128205127</v>
      </c>
      <c r="N147" s="37">
        <v>1.0833333333333335</v>
      </c>
      <c r="O147" s="37">
        <v>4.5802631578947377</v>
      </c>
      <c r="P147" s="37">
        <v>0.46153846153846151</v>
      </c>
      <c r="Q147" s="37">
        <v>0.91851851851851851</v>
      </c>
      <c r="R147" s="37">
        <v>0.50624999999999998</v>
      </c>
      <c r="S147" s="37">
        <v>-0.25806451612903225</v>
      </c>
      <c r="T147" s="37">
        <v>0.21224489795918369</v>
      </c>
      <c r="U147" s="37">
        <v>0.46363636363636362</v>
      </c>
      <c r="V147" s="37">
        <v>0.75121951219512217</v>
      </c>
      <c r="W147" s="37">
        <v>0.31104199066873955</v>
      </c>
      <c r="X147" s="37">
        <v>0.10309278350515463</v>
      </c>
      <c r="Y147" s="37">
        <v>0.2184598580010923</v>
      </c>
      <c r="Z147" s="37">
        <v>0.71193866374589265</v>
      </c>
      <c r="AA147" s="37">
        <v>0.32171581769436997</v>
      </c>
      <c r="AB147" s="37">
        <v>0.58886509635974305</v>
      </c>
      <c r="AC147" s="37">
        <v>0.3193187865886109</v>
      </c>
      <c r="AD147" s="37">
        <v>0.52966101694915257</v>
      </c>
      <c r="AE147" s="37">
        <v>0.10746910263299302</v>
      </c>
      <c r="AF147" s="37">
        <v>0.63897763578274758</v>
      </c>
      <c r="AG147" s="231">
        <v>-0.32051282051282048</v>
      </c>
      <c r="AH147" s="231">
        <v>0.10303967027305515</v>
      </c>
      <c r="AI147" s="231">
        <v>0</v>
      </c>
      <c r="AJ147" s="231">
        <v>-0.25773195876288663</v>
      </c>
      <c r="AL147" s="177"/>
      <c r="AM147" s="177"/>
      <c r="AN147" s="177"/>
      <c r="AO147" s="177"/>
      <c r="AP147" s="453"/>
      <c r="AQ147" s="453"/>
      <c r="AR147" s="453"/>
      <c r="AS147" s="453"/>
    </row>
    <row r="148" spans="1:45" ht="15" x14ac:dyDescent="0.25">
      <c r="A148" s="10" t="s">
        <v>53</v>
      </c>
      <c r="B148" s="37">
        <v>1.2037394412983624</v>
      </c>
      <c r="C148" s="37">
        <v>2.6101670506912429</v>
      </c>
      <c r="D148" s="37">
        <v>1.5965166908563131</v>
      </c>
      <c r="E148" s="37">
        <v>0.40924990647212811</v>
      </c>
      <c r="F148" s="37">
        <v>-0.16831683168316833</v>
      </c>
      <c r="G148" s="37">
        <v>-3.1665999999999999</v>
      </c>
      <c r="H148" s="37">
        <v>-1.2437810945273633</v>
      </c>
      <c r="I148" s="37">
        <v>-0.52156862745098043</v>
      </c>
      <c r="J148" s="37">
        <v>-0.80198019801980169</v>
      </c>
      <c r="K148" s="37">
        <v>3.0121794871794867</v>
      </c>
      <c r="L148" s="37">
        <v>2.036290322580645</v>
      </c>
      <c r="M148" s="37">
        <v>3.1333333333333333</v>
      </c>
      <c r="N148" s="37">
        <v>2.6376237623762377</v>
      </c>
      <c r="O148" s="37">
        <v>2.5882352941176467</v>
      </c>
      <c r="P148" s="37">
        <v>2.0946564885496186</v>
      </c>
      <c r="Q148" s="37">
        <v>1.7652777777777777</v>
      </c>
      <c r="R148" s="37">
        <v>1.2486486486486488</v>
      </c>
      <c r="S148" s="37">
        <v>2.0633720930232555</v>
      </c>
      <c r="T148" s="37">
        <v>1.0081632653061225</v>
      </c>
      <c r="U148" s="37">
        <v>2.2037499999999999</v>
      </c>
      <c r="V148" s="37">
        <v>1.302395209580838</v>
      </c>
      <c r="W148" s="37">
        <v>0.62208398133747844</v>
      </c>
      <c r="X148" s="37">
        <v>0.72164948453608235</v>
      </c>
      <c r="Y148" s="37">
        <v>2.7853631895139266</v>
      </c>
      <c r="Z148" s="37">
        <v>0.43811610076670321</v>
      </c>
      <c r="AA148" s="37">
        <v>1.1796246648793565</v>
      </c>
      <c r="AB148" s="37">
        <v>0.26766595289079231</v>
      </c>
      <c r="AC148" s="37">
        <v>-0.26609898882384247</v>
      </c>
      <c r="AD148" s="37">
        <v>-1.1652542372881358</v>
      </c>
      <c r="AE148" s="37">
        <v>0.59108006448146144</v>
      </c>
      <c r="AF148" s="37">
        <v>0.63897763578274758</v>
      </c>
      <c r="AG148" s="231">
        <v>-2.2970085470085468</v>
      </c>
      <c r="AH148" s="231">
        <v>-1.545595054095827</v>
      </c>
      <c r="AI148" s="231">
        <v>-3.4161490683229814</v>
      </c>
      <c r="AJ148" s="231">
        <v>-2.7835051546391751</v>
      </c>
      <c r="AL148" s="177"/>
      <c r="AM148" s="177"/>
      <c r="AN148" s="177"/>
      <c r="AO148" s="177"/>
      <c r="AP148" s="453"/>
      <c r="AQ148" s="453"/>
      <c r="AR148" s="453"/>
      <c r="AS148" s="453"/>
    </row>
    <row r="149" spans="1:45" ht="15" x14ac:dyDescent="0.25">
      <c r="A149" s="10" t="s">
        <v>54</v>
      </c>
      <c r="B149" s="37">
        <v>6.825739290489504</v>
      </c>
      <c r="C149" s="37">
        <v>4.7884737535954018</v>
      </c>
      <c r="D149" s="37">
        <v>-1.3456739185731619</v>
      </c>
      <c r="E149" s="37">
        <v>-5.8635066534498863</v>
      </c>
      <c r="F149" s="37">
        <v>-6.0059788778877854</v>
      </c>
      <c r="G149" s="37">
        <v>-4.8057000000000007</v>
      </c>
      <c r="H149" s="37">
        <v>0.24875621890547156</v>
      </c>
      <c r="I149" s="37">
        <v>8.07878787878788</v>
      </c>
      <c r="J149" s="37">
        <v>10.704684317718941</v>
      </c>
      <c r="K149" s="37">
        <v>9.6361477572559355</v>
      </c>
      <c r="L149" s="37">
        <v>17.762055837563452</v>
      </c>
      <c r="M149" s="37">
        <v>24.21857304643261</v>
      </c>
      <c r="N149" s="37">
        <v>24.467607223476296</v>
      </c>
      <c r="O149" s="37">
        <v>10.311491442542785</v>
      </c>
      <c r="P149" s="37">
        <v>13.075144508670521</v>
      </c>
      <c r="Q149" s="37">
        <v>6.3618477331052183</v>
      </c>
      <c r="R149" s="37">
        <v>11.388455538221528</v>
      </c>
      <c r="S149" s="37">
        <v>9.3047550432276633</v>
      </c>
      <c r="T149" s="37">
        <v>7.925312066574203</v>
      </c>
      <c r="U149" s="37">
        <v>16.627676056338029</v>
      </c>
      <c r="V149" s="37">
        <v>10.044952251023194</v>
      </c>
      <c r="W149" s="37">
        <v>13.167444271643337</v>
      </c>
      <c r="X149" s="37">
        <v>11.752577319587628</v>
      </c>
      <c r="Y149" s="37">
        <v>14.243779996622008</v>
      </c>
      <c r="Z149" s="37">
        <v>18.236582694414018</v>
      </c>
      <c r="AA149" s="37">
        <v>9.8123324396782863</v>
      </c>
      <c r="AB149" s="37">
        <v>12.79443254817987</v>
      </c>
      <c r="AC149" s="37">
        <v>7.5039914848323566</v>
      </c>
      <c r="AD149" s="37">
        <v>3.3368644067796613</v>
      </c>
      <c r="AE149" s="37">
        <v>11.615311864604946</v>
      </c>
      <c r="AF149" s="37">
        <v>6.6027689030883927</v>
      </c>
      <c r="AG149" s="231">
        <v>-5.715811965811965</v>
      </c>
      <c r="AH149" s="231">
        <v>-7.4188562596599699</v>
      </c>
      <c r="AI149" s="231">
        <v>-14.337474120082813</v>
      </c>
      <c r="AJ149" s="231">
        <v>-22.010309278350515</v>
      </c>
      <c r="AL149" s="177"/>
      <c r="AM149" s="177"/>
      <c r="AN149" s="177"/>
      <c r="AO149" s="177"/>
      <c r="AP149" s="453"/>
      <c r="AQ149" s="453"/>
      <c r="AR149" s="453"/>
      <c r="AS149" s="453"/>
    </row>
    <row r="150" spans="1:45" ht="15.75" thickBot="1" x14ac:dyDescent="0.3">
      <c r="A150" s="227" t="s">
        <v>260</v>
      </c>
      <c r="B150" s="228">
        <v>10.108000671741678</v>
      </c>
      <c r="C150" s="228">
        <v>11.639020603466591</v>
      </c>
      <c r="D150" s="228">
        <v>2.0037193452336384</v>
      </c>
      <c r="E150" s="228">
        <v>-1.7505530432740537</v>
      </c>
      <c r="F150" s="228">
        <v>-8.487827062706268</v>
      </c>
      <c r="G150" s="228">
        <v>-6.0187000000000008</v>
      </c>
      <c r="H150" s="228">
        <v>-1.8656716417910457</v>
      </c>
      <c r="I150" s="228">
        <v>9.8950542669999706</v>
      </c>
      <c r="J150" s="228">
        <v>12.306529256311162</v>
      </c>
      <c r="K150" s="228">
        <v>18.357821353929531</v>
      </c>
      <c r="L150" s="228">
        <v>29.950455937159536</v>
      </c>
      <c r="M150" s="228">
        <v>38.585887302142766</v>
      </c>
      <c r="N150" s="228">
        <v>40.993312093666574</v>
      </c>
      <c r="O150" s="228">
        <v>23.867358315607802</v>
      </c>
      <c r="P150" s="228">
        <v>23.664996416687405</v>
      </c>
      <c r="Q150" s="228">
        <v>10.018994952884364</v>
      </c>
      <c r="R150" s="228">
        <v>16.166010436870177</v>
      </c>
      <c r="S150" s="228">
        <v>14.146145094348691</v>
      </c>
      <c r="T150" s="228">
        <v>10.897572081691361</v>
      </c>
      <c r="U150" s="228">
        <v>25.167789692701664</v>
      </c>
      <c r="V150" s="228">
        <v>15.118401683542956</v>
      </c>
      <c r="W150" s="228">
        <v>18.97356143079314</v>
      </c>
      <c r="X150" s="228">
        <v>15.927835051546392</v>
      </c>
      <c r="Y150" s="228">
        <v>21.780645097659693</v>
      </c>
      <c r="Z150" s="228">
        <v>21.686746987951807</v>
      </c>
      <c r="AA150" s="228">
        <v>16.407506702412871</v>
      </c>
      <c r="AB150" s="228">
        <v>16.006423982869379</v>
      </c>
      <c r="AC150" s="228">
        <v>8.3555082490686523</v>
      </c>
      <c r="AD150" s="228">
        <v>2.7542372881355934</v>
      </c>
      <c r="AE150" s="228">
        <v>14.946854046227729</v>
      </c>
      <c r="AF150" s="228">
        <v>8.25346112886049</v>
      </c>
      <c r="AG150" s="418">
        <v>-10.30982905982906</v>
      </c>
      <c r="AH150" s="418">
        <v>-12.313240597630088</v>
      </c>
      <c r="AI150" s="418">
        <v>-24.016563146997928</v>
      </c>
      <c r="AJ150" s="418">
        <v>-28.969072164948454</v>
      </c>
      <c r="AL150" s="177"/>
      <c r="AM150" s="177"/>
      <c r="AN150" s="177"/>
      <c r="AO150" s="177"/>
      <c r="AP150" s="453"/>
      <c r="AQ150" s="453"/>
      <c r="AR150" s="453"/>
      <c r="AS150" s="453"/>
    </row>
    <row r="151" spans="1:45" x14ac:dyDescent="0.2">
      <c r="A151" s="458" t="s">
        <v>261</v>
      </c>
      <c r="B151" s="458"/>
      <c r="C151" s="458"/>
      <c r="D151" s="458"/>
      <c r="E151" s="458"/>
      <c r="F151" s="458"/>
      <c r="G151" s="458"/>
      <c r="H151" s="458"/>
      <c r="I151" s="458"/>
      <c r="J151" s="458"/>
      <c r="K151" s="458"/>
      <c r="L151" s="458"/>
      <c r="M151" s="458"/>
      <c r="N151" s="458"/>
      <c r="O151" s="113"/>
      <c r="P151" s="113"/>
      <c r="Q151" s="113"/>
      <c r="R151" s="113"/>
      <c r="S151" s="113"/>
      <c r="T151" s="113"/>
      <c r="U151" s="113"/>
      <c r="V151" s="113"/>
      <c r="W151" s="113"/>
      <c r="X151" s="113"/>
      <c r="Y151" s="113"/>
      <c r="Z151" s="113"/>
      <c r="AA151" s="113"/>
      <c r="AB151" s="113"/>
      <c r="AC151" s="113"/>
      <c r="AD151" s="113"/>
      <c r="AE151" s="4"/>
      <c r="AF151" s="4"/>
      <c r="AP151" s="453"/>
      <c r="AQ151" s="453"/>
      <c r="AR151" s="453"/>
      <c r="AS151" s="453"/>
    </row>
    <row r="152" spans="1:45" ht="15" x14ac:dyDescent="0.25">
      <c r="A152" s="10" t="s">
        <v>51</v>
      </c>
      <c r="B152" s="37">
        <v>11.316397228637413</v>
      </c>
      <c r="C152" s="37">
        <v>11.56606047326906</v>
      </c>
      <c r="D152" s="37">
        <v>10.014513788098691</v>
      </c>
      <c r="E152" s="37">
        <v>13.229974160206716</v>
      </c>
      <c r="F152" s="37">
        <v>4.338100476714339</v>
      </c>
      <c r="G152" s="37">
        <v>10.2544</v>
      </c>
      <c r="H152" s="37">
        <v>7.7114427860696528</v>
      </c>
      <c r="I152" s="37">
        <v>5.5976331360946743</v>
      </c>
      <c r="J152" s="37">
        <v>10.154098360655738</v>
      </c>
      <c r="K152" s="37">
        <v>7.0249084249084248</v>
      </c>
      <c r="L152" s="37">
        <v>7.697358490566037</v>
      </c>
      <c r="M152" s="37">
        <v>10.3419795221843</v>
      </c>
      <c r="N152" s="37">
        <v>8.0949554896142448</v>
      </c>
      <c r="O152" s="37">
        <v>10.36</v>
      </c>
      <c r="P152" s="37">
        <v>9.7605177993527494</v>
      </c>
      <c r="Q152" s="37">
        <v>9.5044854881266492</v>
      </c>
      <c r="R152" s="37">
        <v>7.5281250000000002</v>
      </c>
      <c r="S152" s="37">
        <v>8.682130584192441</v>
      </c>
      <c r="T152" s="37">
        <v>7.8037037037037047</v>
      </c>
      <c r="U152" s="37">
        <v>10.303030303030303</v>
      </c>
      <c r="V152" s="37">
        <v>7.1851239669421476</v>
      </c>
      <c r="W152" s="37">
        <v>9.4349403836184269</v>
      </c>
      <c r="X152" s="37">
        <v>8.7628865979381434</v>
      </c>
      <c r="Y152" s="37">
        <v>8.3560895685417798</v>
      </c>
      <c r="Z152" s="37">
        <v>7.3384446878422773</v>
      </c>
      <c r="AA152" s="37">
        <v>10.294906166219839</v>
      </c>
      <c r="AB152" s="37">
        <v>7.7623126338329769</v>
      </c>
      <c r="AC152" s="37">
        <v>7.7700904736562002</v>
      </c>
      <c r="AD152" s="37">
        <v>9.9046610169491522</v>
      </c>
      <c r="AE152" s="37">
        <v>7.5228371843095116</v>
      </c>
      <c r="AF152" s="37">
        <v>7.9339723109691169</v>
      </c>
      <c r="AG152" s="231">
        <v>6.9690701339637497</v>
      </c>
      <c r="AH152" s="231">
        <v>6.491499227202473</v>
      </c>
      <c r="AI152" s="231">
        <v>4.3478260869565224</v>
      </c>
      <c r="AJ152" s="231">
        <v>2.2680412371134024</v>
      </c>
      <c r="AL152" s="177"/>
      <c r="AM152" s="177"/>
      <c r="AN152" s="177"/>
      <c r="AO152" s="177"/>
      <c r="AP152" s="453"/>
      <c r="AQ152" s="453"/>
      <c r="AR152" s="453"/>
      <c r="AS152" s="453"/>
    </row>
    <row r="153" spans="1:45" ht="15" x14ac:dyDescent="0.25">
      <c r="A153" s="10" t="s">
        <v>52</v>
      </c>
      <c r="B153" s="37">
        <v>2.7542554101445558</v>
      </c>
      <c r="C153" s="37">
        <v>2.120535714285714</v>
      </c>
      <c r="D153" s="37">
        <v>1.0667634252539913</v>
      </c>
      <c r="E153" s="37">
        <v>2.2731726435430115</v>
      </c>
      <c r="F153" s="37">
        <v>3.0994403788204909</v>
      </c>
      <c r="G153" s="37">
        <v>2.4016999999999999</v>
      </c>
      <c r="H153" s="37">
        <v>2.238805970149254</v>
      </c>
      <c r="I153" s="37">
        <v>2.0705882352941178</v>
      </c>
      <c r="J153" s="37">
        <v>2.666666666666667</v>
      </c>
      <c r="K153" s="37">
        <v>1.1351351351351351</v>
      </c>
      <c r="L153" s="37">
        <v>1.718181818181818</v>
      </c>
      <c r="M153" s="37">
        <v>1.7846153846153845</v>
      </c>
      <c r="N153" s="37">
        <v>1.3722222222222222</v>
      </c>
      <c r="O153" s="37">
        <v>0.77631578947368429</v>
      </c>
      <c r="P153" s="37">
        <v>1.1538461538461537</v>
      </c>
      <c r="Q153" s="37">
        <v>1.3203703703703704</v>
      </c>
      <c r="R153" s="37">
        <v>0.84375</v>
      </c>
      <c r="S153" s="37">
        <v>0.77419354838709697</v>
      </c>
      <c r="T153" s="37">
        <v>1.5387755102040817</v>
      </c>
      <c r="U153" s="37">
        <v>1.0303030303030303</v>
      </c>
      <c r="V153" s="37">
        <v>1.4142857142857144</v>
      </c>
      <c r="W153" s="37">
        <v>0.72576464489372572</v>
      </c>
      <c r="X153" s="37">
        <v>0.97938144329896903</v>
      </c>
      <c r="Y153" s="37">
        <v>1.1469142545057345</v>
      </c>
      <c r="Z153" s="37">
        <v>1.3143483023001097</v>
      </c>
      <c r="AA153" s="37">
        <v>1.5013404825737267</v>
      </c>
      <c r="AB153" s="37">
        <v>0.7494646680942183</v>
      </c>
      <c r="AC153" s="37">
        <v>0.79829696647152726</v>
      </c>
      <c r="AD153" s="37">
        <v>0.63559322033898313</v>
      </c>
      <c r="AE153" s="37">
        <v>1.0209564750134337</v>
      </c>
      <c r="AF153" s="37">
        <v>1.8104366347177849</v>
      </c>
      <c r="AG153" s="231">
        <v>0.42735042735042739</v>
      </c>
      <c r="AH153" s="231">
        <v>1.3910355486862445</v>
      </c>
      <c r="AI153" s="231">
        <v>1.0351966873706004</v>
      </c>
      <c r="AJ153" s="231">
        <v>0.5670103092783505</v>
      </c>
      <c r="AL153" s="177"/>
      <c r="AM153" s="177"/>
      <c r="AN153" s="177"/>
      <c r="AO153" s="177"/>
      <c r="AP153" s="453"/>
      <c r="AQ153" s="453"/>
      <c r="AR153" s="453"/>
      <c r="AS153" s="453"/>
    </row>
    <row r="154" spans="1:45" ht="15" x14ac:dyDescent="0.25">
      <c r="A154" s="10" t="s">
        <v>53</v>
      </c>
      <c r="B154" s="37">
        <v>9.8706634186465774</v>
      </c>
      <c r="C154" s="37">
        <v>9.7324550449550387</v>
      </c>
      <c r="D154" s="37">
        <v>4.2089985486211905</v>
      </c>
      <c r="E154" s="37">
        <v>3.9560824292305763</v>
      </c>
      <c r="F154" s="37">
        <v>5.115511551155115</v>
      </c>
      <c r="G154" s="37">
        <v>5.9639999999999995</v>
      </c>
      <c r="H154" s="37">
        <v>5.3482587064676625</v>
      </c>
      <c r="I154" s="37">
        <v>3.5205882352941185</v>
      </c>
      <c r="J154" s="37">
        <v>5.7475247524752477</v>
      </c>
      <c r="K154" s="37">
        <v>7.4083333333333341</v>
      </c>
      <c r="L154" s="37">
        <v>5.7830645161290333</v>
      </c>
      <c r="M154" s="37">
        <v>4.7746031746031745</v>
      </c>
      <c r="N154" s="37">
        <v>5.5683168316831679</v>
      </c>
      <c r="O154" s="37">
        <v>4.3921568627450984</v>
      </c>
      <c r="P154" s="37">
        <v>5.3862595419847334</v>
      </c>
      <c r="Q154" s="37">
        <v>4.8402777777777768</v>
      </c>
      <c r="R154" s="37">
        <v>6.8108108108108114</v>
      </c>
      <c r="S154" s="37">
        <v>4.8674418604651155</v>
      </c>
      <c r="T154" s="37">
        <v>4.4571428571428564</v>
      </c>
      <c r="U154" s="37">
        <v>4.9712499999999986</v>
      </c>
      <c r="V154" s="37">
        <v>3.5946107784431138</v>
      </c>
      <c r="W154" s="37">
        <v>4.6656298600310881</v>
      </c>
      <c r="X154" s="37">
        <v>3.4536082474226801</v>
      </c>
      <c r="Y154" s="37">
        <v>4.5330420535226663</v>
      </c>
      <c r="Z154" s="37">
        <v>4.0525739320920042</v>
      </c>
      <c r="AA154" s="37">
        <v>4.5576407506702417</v>
      </c>
      <c r="AB154" s="37">
        <v>4.2291220556745186</v>
      </c>
      <c r="AC154" s="37">
        <v>2.3416711016498137</v>
      </c>
      <c r="AD154" s="37">
        <v>4.0783898305084749</v>
      </c>
      <c r="AE154" s="37">
        <v>3.976356797420741</v>
      </c>
      <c r="AF154" s="37">
        <v>5.0585729499467513</v>
      </c>
      <c r="AG154" s="231">
        <v>3.365384615384615</v>
      </c>
      <c r="AH154" s="231">
        <v>3.1942297784647091</v>
      </c>
      <c r="AI154" s="231">
        <v>2.639751552795031</v>
      </c>
      <c r="AJ154" s="231">
        <v>3.0927835051546388</v>
      </c>
      <c r="AL154" s="177"/>
      <c r="AM154" s="177"/>
      <c r="AN154" s="177"/>
      <c r="AO154" s="177"/>
      <c r="AP154" s="453"/>
      <c r="AQ154" s="453"/>
      <c r="AR154" s="453"/>
      <c r="AS154" s="453"/>
    </row>
    <row r="155" spans="1:45" ht="15" x14ac:dyDescent="0.25">
      <c r="A155" s="10" t="s">
        <v>54</v>
      </c>
      <c r="B155" s="37">
        <v>40.069284064665126</v>
      </c>
      <c r="C155" s="37">
        <v>35.789125871867746</v>
      </c>
      <c r="D155" s="37">
        <v>23.685097302385593</v>
      </c>
      <c r="E155" s="37">
        <v>25.95364584905472</v>
      </c>
      <c r="F155" s="37">
        <v>33.925539236388069</v>
      </c>
      <c r="G155" s="37">
        <v>29.934300000000004</v>
      </c>
      <c r="H155" s="37">
        <v>31.343283582089551</v>
      </c>
      <c r="I155" s="37">
        <v>33.748484848484843</v>
      </c>
      <c r="J155" s="37">
        <v>36.529735234215892</v>
      </c>
      <c r="K155" s="37">
        <v>36.503034300791555</v>
      </c>
      <c r="L155" s="37">
        <v>39.125634517766493</v>
      </c>
      <c r="M155" s="37">
        <v>42.848244620611553</v>
      </c>
      <c r="N155" s="37">
        <v>44.429830508474566</v>
      </c>
      <c r="O155" s="37">
        <v>39.996088019559899</v>
      </c>
      <c r="P155" s="37">
        <v>37.497109826589593</v>
      </c>
      <c r="Q155" s="37">
        <v>36.566295979469636</v>
      </c>
      <c r="R155" s="37">
        <v>40.941497659906396</v>
      </c>
      <c r="S155" s="37">
        <v>35.783429394812678</v>
      </c>
      <c r="T155" s="37">
        <v>38.243619972260745</v>
      </c>
      <c r="U155" s="37">
        <v>41.7493661971831</v>
      </c>
      <c r="V155" s="37">
        <v>32.633083219645293</v>
      </c>
      <c r="W155" s="37">
        <v>39.761534473820632</v>
      </c>
      <c r="X155" s="37">
        <v>40.309278350515463</v>
      </c>
      <c r="Y155" s="37">
        <v>38.638299760951654</v>
      </c>
      <c r="Z155" s="37">
        <v>42.615442123459289</v>
      </c>
      <c r="AA155" s="37">
        <v>37.158176943699736</v>
      </c>
      <c r="AB155" s="37">
        <v>42.993961245431052</v>
      </c>
      <c r="AC155" s="37">
        <v>35.470257125431679</v>
      </c>
      <c r="AD155" s="37">
        <v>40.942796610169495</v>
      </c>
      <c r="AE155" s="37">
        <v>42.083089404115483</v>
      </c>
      <c r="AF155" s="37">
        <v>37.965921192758252</v>
      </c>
      <c r="AG155" s="231">
        <v>38.944803898074923</v>
      </c>
      <c r="AH155" s="231">
        <v>33.333333333333336</v>
      </c>
      <c r="AI155" s="231">
        <v>27.173913043478262</v>
      </c>
      <c r="AJ155" s="231">
        <v>25.309278350515459</v>
      </c>
      <c r="AL155" s="177"/>
      <c r="AM155" s="177"/>
      <c r="AN155" s="177"/>
      <c r="AO155" s="177"/>
      <c r="AP155" s="453"/>
      <c r="AQ155" s="453"/>
      <c r="AR155" s="453"/>
      <c r="AS155" s="453"/>
    </row>
    <row r="156" spans="1:45" ht="15.75" thickBot="1" x14ac:dyDescent="0.3">
      <c r="A156" s="227" t="s">
        <v>262</v>
      </c>
      <c r="B156" s="228">
        <v>64.010600122093678</v>
      </c>
      <c r="C156" s="228">
        <v>59.208177104377555</v>
      </c>
      <c r="D156" s="228">
        <v>38.975373064359466</v>
      </c>
      <c r="E156" s="228">
        <v>45.412875082035022</v>
      </c>
      <c r="F156" s="228">
        <v>46.478591643078012</v>
      </c>
      <c r="G156" s="228">
        <v>48.554400000000001</v>
      </c>
      <c r="H156" s="228">
        <v>46.64179104477612</v>
      </c>
      <c r="I156" s="228">
        <v>44.937294455167752</v>
      </c>
      <c r="J156" s="228">
        <v>55.098025014013544</v>
      </c>
      <c r="K156" s="228">
        <v>52.071411194168448</v>
      </c>
      <c r="L156" s="228">
        <v>54.324239342643381</v>
      </c>
      <c r="M156" s="228">
        <v>59.749442702014413</v>
      </c>
      <c r="N156" s="228">
        <v>59.465325051994199</v>
      </c>
      <c r="O156" s="228">
        <v>55.52456067177868</v>
      </c>
      <c r="P156" s="228">
        <v>53.797733321773229</v>
      </c>
      <c r="Q156" s="228">
        <v>52.231429615744432</v>
      </c>
      <c r="R156" s="228">
        <v>56.124183470717206</v>
      </c>
      <c r="S156" s="228">
        <v>50.107195387857331</v>
      </c>
      <c r="T156" s="228">
        <v>52.043242043311388</v>
      </c>
      <c r="U156" s="228">
        <v>58.053949530516434</v>
      </c>
      <c r="V156" s="228">
        <v>44.827103679316266</v>
      </c>
      <c r="W156" s="228">
        <v>54.587869362363875</v>
      </c>
      <c r="X156" s="228">
        <v>53.505154639175259</v>
      </c>
      <c r="Y156" s="228">
        <v>52.674345637521839</v>
      </c>
      <c r="Z156" s="228">
        <v>55.320809045693679</v>
      </c>
      <c r="AA156" s="228">
        <v>53.512064343163544</v>
      </c>
      <c r="AB156" s="228">
        <v>55.734860603032764</v>
      </c>
      <c r="AC156" s="228">
        <v>46.380315667209217</v>
      </c>
      <c r="AD156" s="228">
        <v>55.561440677966104</v>
      </c>
      <c r="AE156" s="82">
        <v>54.603239860859169</v>
      </c>
      <c r="AF156" s="82">
        <v>52.768903088391909</v>
      </c>
      <c r="AG156" s="419">
        <v>49.706609074773716</v>
      </c>
      <c r="AH156" s="419">
        <v>44.41009788768676</v>
      </c>
      <c r="AI156" s="419">
        <v>35.196687370600415</v>
      </c>
      <c r="AJ156" s="419">
        <v>31.237113402061851</v>
      </c>
      <c r="AL156" s="177"/>
      <c r="AM156" s="177"/>
      <c r="AN156" s="177"/>
      <c r="AO156" s="177"/>
      <c r="AP156" s="453"/>
      <c r="AQ156" s="453"/>
      <c r="AR156" s="453"/>
      <c r="AS156" s="453"/>
    </row>
    <row r="157" spans="1:45" x14ac:dyDescent="0.2">
      <c r="A157" s="458" t="s">
        <v>263</v>
      </c>
      <c r="B157" s="458"/>
      <c r="C157" s="458"/>
      <c r="D157" s="458"/>
      <c r="E157" s="458"/>
      <c r="F157" s="458"/>
      <c r="G157" s="458"/>
      <c r="H157" s="458"/>
      <c r="I157" s="458"/>
      <c r="J157" s="458"/>
      <c r="K157" s="458"/>
      <c r="L157" s="458"/>
      <c r="M157" s="458"/>
      <c r="N157" s="458"/>
      <c r="O157" s="113"/>
      <c r="P157" s="113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411"/>
      <c r="AF157" s="411"/>
      <c r="AG157" s="417"/>
      <c r="AH157" s="417"/>
      <c r="AI157" s="417"/>
      <c r="AJ157" s="417"/>
      <c r="AP157" s="453"/>
      <c r="AQ157" s="453"/>
      <c r="AR157" s="453"/>
      <c r="AS157" s="453"/>
    </row>
    <row r="158" spans="1:45" ht="15" x14ac:dyDescent="0.25">
      <c r="A158" s="10" t="s">
        <v>57</v>
      </c>
      <c r="B158" s="37">
        <v>4</v>
      </c>
      <c r="C158" s="37">
        <v>6.2</v>
      </c>
      <c r="D158" s="37">
        <v>3.2</v>
      </c>
      <c r="E158" s="37">
        <v>0.8</v>
      </c>
      <c r="F158" s="37">
        <v>-6.2853814793244034</v>
      </c>
      <c r="G158" s="37">
        <v>-3</v>
      </c>
      <c r="H158" s="37">
        <v>-3</v>
      </c>
      <c r="I158" s="37">
        <v>9.1262327416173576</v>
      </c>
      <c r="J158" s="37">
        <v>9.6352941176470601</v>
      </c>
      <c r="K158" s="37">
        <v>12.423744292237441</v>
      </c>
      <c r="L158" s="37">
        <v>22.325196850393706</v>
      </c>
      <c r="M158" s="37">
        <v>28.349206349206348</v>
      </c>
      <c r="N158" s="37">
        <v>32.207122232916269</v>
      </c>
      <c r="O158" s="37">
        <v>14.510055248618782</v>
      </c>
      <c r="P158" s="37">
        <v>14.955397148676173</v>
      </c>
      <c r="Q158" s="37">
        <v>6.8711839166046174</v>
      </c>
      <c r="R158" s="37">
        <v>12.015910727141828</v>
      </c>
      <c r="S158" s="37">
        <v>10.412097304404996</v>
      </c>
      <c r="T158" s="37">
        <v>7.0735390676296781</v>
      </c>
      <c r="U158" s="37">
        <v>18.99543701799486</v>
      </c>
      <c r="V158" s="37">
        <v>9.6897485493230171</v>
      </c>
      <c r="W158" s="37">
        <v>14.367219917012434</v>
      </c>
      <c r="X158" s="37">
        <v>10.764652847087982</v>
      </c>
      <c r="Y158" s="37">
        <v>17.412663755458517</v>
      </c>
      <c r="Z158" s="37">
        <v>18.236582694414018</v>
      </c>
      <c r="AA158" s="37">
        <v>12.908409212640601</v>
      </c>
      <c r="AB158" s="37">
        <v>12.486602357984994</v>
      </c>
      <c r="AC158" s="37">
        <v>6.3331559340074515</v>
      </c>
      <c r="AD158" s="37">
        <v>2.5450689289501591</v>
      </c>
      <c r="AE158" s="37">
        <v>12.696536032491972</v>
      </c>
      <c r="AF158" s="37">
        <v>6.5495207667731634</v>
      </c>
      <c r="AG158" s="376">
        <v>-8.7072649572649574</v>
      </c>
      <c r="AH158" s="376">
        <v>-10.252447192168983</v>
      </c>
      <c r="AI158" s="376">
        <v>-19.296430419037769</v>
      </c>
      <c r="AJ158" s="376">
        <v>-23.659793814432991</v>
      </c>
      <c r="AL158" s="177"/>
      <c r="AM158" s="177"/>
      <c r="AN158" s="177"/>
      <c r="AO158" s="177"/>
      <c r="AP158" s="453"/>
      <c r="AQ158" s="453"/>
      <c r="AR158" s="453"/>
      <c r="AS158" s="453"/>
    </row>
    <row r="159" spans="1:45" ht="15" x14ac:dyDescent="0.25">
      <c r="A159" s="10" t="s">
        <v>58</v>
      </c>
      <c r="B159" s="37">
        <v>3.3487297921478056</v>
      </c>
      <c r="C159" s="37">
        <v>3.6830357142857149</v>
      </c>
      <c r="D159" s="37">
        <v>-1.741654571843251</v>
      </c>
      <c r="E159" s="37">
        <v>-1.9204389574759944</v>
      </c>
      <c r="F159" s="37">
        <v>-2.3102310231023098</v>
      </c>
      <c r="G159" s="37">
        <v>-0.41499999999999998</v>
      </c>
      <c r="H159" s="37">
        <v>1.5</v>
      </c>
      <c r="I159" s="37">
        <v>-1.5670588235294116</v>
      </c>
      <c r="J159" s="37">
        <v>1.7367187500000003</v>
      </c>
      <c r="K159" s="37">
        <v>4.8974358974358969</v>
      </c>
      <c r="L159" s="37">
        <v>6.0708737864077671</v>
      </c>
      <c r="M159" s="37">
        <v>7.6153846153846159</v>
      </c>
      <c r="N159" s="37">
        <v>5.9603773584905664</v>
      </c>
      <c r="O159" s="37">
        <v>5.0869565217391299</v>
      </c>
      <c r="P159" s="37">
        <v>4.4999999999999991</v>
      </c>
      <c r="Q159" s="37">
        <v>1.7714285714285714</v>
      </c>
      <c r="R159" s="37">
        <v>2.6259109311740887</v>
      </c>
      <c r="S159" s="37">
        <v>2.2921487603305786</v>
      </c>
      <c r="T159" s="37">
        <v>1.6949152542372881</v>
      </c>
      <c r="U159" s="37">
        <v>3.952471482889734</v>
      </c>
      <c r="V159" s="37">
        <v>3.5880000000000001</v>
      </c>
      <c r="W159" s="37">
        <v>2.4896265560165913</v>
      </c>
      <c r="X159" s="37">
        <v>3.0943785456420834</v>
      </c>
      <c r="Y159" s="37">
        <v>3.6026200873362448</v>
      </c>
      <c r="Z159" s="37">
        <v>2.9572836801752458</v>
      </c>
      <c r="AA159" s="37">
        <v>2.7852169255490096</v>
      </c>
      <c r="AB159" s="37">
        <v>2.572347266881029</v>
      </c>
      <c r="AC159" s="37">
        <v>1.2772751463544438</v>
      </c>
      <c r="AD159" s="37">
        <v>0.15906680805938495</v>
      </c>
      <c r="AE159" s="37">
        <v>2.0967741935483875</v>
      </c>
      <c r="AF159" s="37">
        <v>1.7571884984025559</v>
      </c>
      <c r="AG159" s="376">
        <v>-1.2286324786324787</v>
      </c>
      <c r="AH159" s="376">
        <v>-1.442555383822772</v>
      </c>
      <c r="AI159" s="376">
        <v>-2.7418520434557676</v>
      </c>
      <c r="AJ159" s="376">
        <v>-4.2783505154639165</v>
      </c>
      <c r="AL159" s="177"/>
      <c r="AM159" s="177"/>
      <c r="AN159" s="177"/>
      <c r="AO159" s="177"/>
      <c r="AP159" s="453"/>
      <c r="AQ159" s="453"/>
      <c r="AR159" s="453"/>
      <c r="AS159" s="453"/>
    </row>
    <row r="160" spans="1:45" ht="15" x14ac:dyDescent="0.25">
      <c r="A160" s="10" t="s">
        <v>59</v>
      </c>
      <c r="B160" s="37">
        <v>2.7985328080423857</v>
      </c>
      <c r="C160" s="37">
        <v>1.674107142857143</v>
      </c>
      <c r="D160" s="37">
        <v>0.58055152394775067</v>
      </c>
      <c r="E160" s="37">
        <v>-0.68587105624142708</v>
      </c>
      <c r="F160" s="37">
        <v>0</v>
      </c>
      <c r="G160" s="37">
        <v>-2.548</v>
      </c>
      <c r="H160" s="37">
        <v>-0.4</v>
      </c>
      <c r="I160" s="37">
        <v>2.34</v>
      </c>
      <c r="J160" s="37">
        <v>1.0702702702702702</v>
      </c>
      <c r="K160" s="37">
        <v>1.0584070796460174</v>
      </c>
      <c r="L160" s="37">
        <v>1.6377952755905514</v>
      </c>
      <c r="M160" s="37">
        <v>2.7000000000000006</v>
      </c>
      <c r="N160" s="37">
        <v>2.8623853211009176</v>
      </c>
      <c r="O160" s="37">
        <v>4.294520547945206</v>
      </c>
      <c r="P160" s="37">
        <v>4.2099290780141851</v>
      </c>
      <c r="Q160" s="37">
        <v>1.3668874172185432</v>
      </c>
      <c r="R160" s="37">
        <v>1.5428571428571427</v>
      </c>
      <c r="S160" s="37">
        <v>1.3247863247863247</v>
      </c>
      <c r="T160" s="37">
        <v>2.1705882352941175</v>
      </c>
      <c r="U160" s="37">
        <v>2.2193548387096778</v>
      </c>
      <c r="V160" s="37">
        <v>1.8756302521008401</v>
      </c>
      <c r="W160" s="37">
        <v>2.1265560165975095</v>
      </c>
      <c r="X160" s="37">
        <v>2.1144920061887573</v>
      </c>
      <c r="Y160" s="37">
        <v>0.76419213973799127</v>
      </c>
      <c r="Z160" s="37">
        <v>0.43811610076670315</v>
      </c>
      <c r="AA160" s="37">
        <v>0.69630423138725239</v>
      </c>
      <c r="AB160" s="37">
        <v>0.91103965702036449</v>
      </c>
      <c r="AC160" s="37">
        <v>0.74507716870675889</v>
      </c>
      <c r="AD160" s="37">
        <v>-0.10604453870625663</v>
      </c>
      <c r="AE160" s="37">
        <v>0.16129032258064516</v>
      </c>
      <c r="AF160" s="37">
        <v>-5.3248136315228962E-2</v>
      </c>
      <c r="AG160" s="376">
        <v>-0.37393162393162399</v>
      </c>
      <c r="AH160" s="376">
        <v>-0.61823802163833075</v>
      </c>
      <c r="AI160" s="376">
        <v>-2.0175892395240558</v>
      </c>
      <c r="AJ160" s="376">
        <v>-1.0309278350515463</v>
      </c>
      <c r="AL160" s="177"/>
      <c r="AM160" s="177"/>
      <c r="AN160" s="177"/>
      <c r="AO160" s="177"/>
      <c r="AP160" s="453"/>
      <c r="AQ160" s="453"/>
      <c r="AR160" s="453"/>
      <c r="AS160" s="453"/>
    </row>
    <row r="161" spans="1:45" ht="15.75" thickBot="1" x14ac:dyDescent="0.3">
      <c r="A161" s="227" t="s">
        <v>264</v>
      </c>
      <c r="B161" s="228">
        <v>10.147262600190192</v>
      </c>
      <c r="C161" s="228">
        <v>11.557142857142857</v>
      </c>
      <c r="D161" s="228">
        <v>2.0388969521044999</v>
      </c>
      <c r="E161" s="228">
        <v>-1.8063100137174213</v>
      </c>
      <c r="F161" s="228">
        <v>-8.5956125024267127</v>
      </c>
      <c r="G161" s="228">
        <v>-5.9630000000000001</v>
      </c>
      <c r="H161" s="228">
        <v>-1.9</v>
      </c>
      <c r="I161" s="228">
        <v>9.8991739180879463</v>
      </c>
      <c r="J161" s="228">
        <v>12.442283137917331</v>
      </c>
      <c r="K161" s="228">
        <v>18.379587269319355</v>
      </c>
      <c r="L161" s="228">
        <v>30.033865912392024</v>
      </c>
      <c r="M161" s="228">
        <v>38.664590964590964</v>
      </c>
      <c r="N161" s="228">
        <v>41.029884912507754</v>
      </c>
      <c r="O161" s="228">
        <v>23.891532318303121</v>
      </c>
      <c r="P161" s="228">
        <v>23.665326226690357</v>
      </c>
      <c r="Q161" s="228">
        <v>10.009499905251731</v>
      </c>
      <c r="R161" s="228">
        <v>16.184678801173057</v>
      </c>
      <c r="S161" s="228">
        <v>14.0290323895219</v>
      </c>
      <c r="T161" s="228">
        <v>10.939042557161082</v>
      </c>
      <c r="U161" s="228">
        <v>25.167263339594271</v>
      </c>
      <c r="V161" s="228">
        <v>15.153378801423859</v>
      </c>
      <c r="W161" s="228">
        <v>18.983402489626535</v>
      </c>
      <c r="X161" s="228">
        <v>15.973523398918822</v>
      </c>
      <c r="Y161" s="228">
        <v>21.779475982532752</v>
      </c>
      <c r="Z161" s="228">
        <v>21.631982475355965</v>
      </c>
      <c r="AA161" s="228">
        <v>16.389930369576863</v>
      </c>
      <c r="AB161" s="228">
        <v>15.969989281886388</v>
      </c>
      <c r="AC161" s="228">
        <v>8.3555082490686541</v>
      </c>
      <c r="AD161" s="228">
        <v>2.5980911983032873</v>
      </c>
      <c r="AE161" s="228">
        <v>14.954600548621006</v>
      </c>
      <c r="AF161" s="228">
        <v>8.25346112886049</v>
      </c>
      <c r="AG161" s="418">
        <v>-10.30982905982906</v>
      </c>
      <c r="AH161" s="418">
        <v>-12.313240597630084</v>
      </c>
      <c r="AI161" s="418">
        <v>-24.055871702017594</v>
      </c>
      <c r="AJ161" s="418">
        <v>-28.969072164948454</v>
      </c>
      <c r="AL161" s="177"/>
      <c r="AM161" s="177"/>
      <c r="AN161" s="177"/>
      <c r="AO161" s="177"/>
      <c r="AP161" s="453"/>
      <c r="AQ161" s="453"/>
      <c r="AR161" s="453"/>
      <c r="AS161" s="453"/>
    </row>
    <row r="162" spans="1:45" ht="14.25" customHeight="1" x14ac:dyDescent="0.2">
      <c r="A162" s="230" t="s">
        <v>44</v>
      </c>
      <c r="AL162" s="177"/>
      <c r="AM162" s="177"/>
      <c r="AN162" s="177"/>
      <c r="AO162" s="177"/>
    </row>
    <row r="163" spans="1:45" ht="14.25" customHeight="1" x14ac:dyDescent="0.2">
      <c r="AL163" s="177"/>
      <c r="AM163" s="177"/>
      <c r="AN163" s="177"/>
      <c r="AO163" s="177"/>
    </row>
    <row r="164" spans="1:45" ht="14.25" customHeight="1" x14ac:dyDescent="0.2">
      <c r="A164" s="230"/>
      <c r="AL164" s="177"/>
      <c r="AM164" s="177"/>
      <c r="AN164" s="177"/>
      <c r="AO164" s="177"/>
    </row>
    <row r="165" spans="1:45" x14ac:dyDescent="0.2">
      <c r="AL165" s="177"/>
      <c r="AM165" s="177"/>
      <c r="AN165" s="177"/>
      <c r="AO165" s="177"/>
    </row>
    <row r="166" spans="1:45" x14ac:dyDescent="0.2">
      <c r="AL166" s="177"/>
      <c r="AM166" s="177"/>
      <c r="AN166" s="177"/>
      <c r="AO166" s="177"/>
    </row>
  </sheetData>
  <mergeCells count="49">
    <mergeCell ref="AG3:AJ3"/>
    <mergeCell ref="AC3:AF3"/>
    <mergeCell ref="J132:N132"/>
    <mergeCell ref="J139:N139"/>
    <mergeCell ref="J145:N145"/>
    <mergeCell ref="I3:L3"/>
    <mergeCell ref="A5:I5"/>
    <mergeCell ref="J5:N5"/>
    <mergeCell ref="M3:P3"/>
    <mergeCell ref="B3:D3"/>
    <mergeCell ref="A3:A4"/>
    <mergeCell ref="Y3:AB3"/>
    <mergeCell ref="A106:I106"/>
    <mergeCell ref="J106:N106"/>
    <mergeCell ref="A92:I92"/>
    <mergeCell ref="J92:N92"/>
    <mergeCell ref="A11:N11"/>
    <mergeCell ref="Q3:T3"/>
    <mergeCell ref="U3:X3"/>
    <mergeCell ref="A125:I125"/>
    <mergeCell ref="A118:I118"/>
    <mergeCell ref="J118:N118"/>
    <mergeCell ref="J125:N125"/>
    <mergeCell ref="A78:I78"/>
    <mergeCell ref="J78:N78"/>
    <mergeCell ref="A57:I57"/>
    <mergeCell ref="J57:N57"/>
    <mergeCell ref="A48:I48"/>
    <mergeCell ref="J48:N48"/>
    <mergeCell ref="A34:I34"/>
    <mergeCell ref="E3:H3"/>
    <mergeCell ref="A101:I101"/>
    <mergeCell ref="J157:N157"/>
    <mergeCell ref="A132:I132"/>
    <mergeCell ref="A139:I139"/>
    <mergeCell ref="A145:I145"/>
    <mergeCell ref="A151:I151"/>
    <mergeCell ref="A157:I157"/>
    <mergeCell ref="J151:N151"/>
    <mergeCell ref="J101:N101"/>
    <mergeCell ref="A83:I83"/>
    <mergeCell ref="J83:N83"/>
    <mergeCell ref="A88:I88"/>
    <mergeCell ref="J88:N88"/>
    <mergeCell ref="J34:N34"/>
    <mergeCell ref="A40:I40"/>
    <mergeCell ref="J40:N40"/>
    <mergeCell ref="A96:I96"/>
    <mergeCell ref="J96:N96"/>
  </mergeCells>
  <hyperlinks>
    <hyperlink ref="A1" location="Menu!A1" display="Return to Menu"/>
  </hyperlinks>
  <pageMargins left="0.5" right="0.4" top="0.32" bottom="0.32" header="0.3" footer="0.511811023622047"/>
  <pageSetup paperSize="9" scale="39" orientation="landscape" r:id="rId1"/>
  <headerFooter alignWithMargins="0"/>
  <rowBreaks count="1" manualBreakCount="1">
    <brk id="82" max="35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view="pageBreakPreview" zoomScaleNormal="100" zoomScaleSheetLayoutView="100" workbookViewId="0">
      <selection activeCell="P14" sqref="P14"/>
    </sheetView>
  </sheetViews>
  <sheetFormatPr defaultRowHeight="15" x14ac:dyDescent="0.25"/>
  <sheetData>
    <row r="1" spans="1:13" ht="18" customHeight="1" x14ac:dyDescent="0.4">
      <c r="A1" s="296" t="s">
        <v>411</v>
      </c>
    </row>
    <row r="2" spans="1:13" ht="18" customHeight="1" thickBot="1" x14ac:dyDescent="0.3">
      <c r="A2" s="433" t="s">
        <v>433</v>
      </c>
    </row>
    <row r="3" spans="1:13" ht="82.5" customHeight="1" thickBot="1" x14ac:dyDescent="0.3">
      <c r="A3" s="517" t="s">
        <v>412</v>
      </c>
      <c r="B3" s="521" t="s">
        <v>413</v>
      </c>
      <c r="C3" s="521" t="s">
        <v>414</v>
      </c>
      <c r="D3" s="521" t="s">
        <v>415</v>
      </c>
      <c r="E3" s="521" t="s">
        <v>416</v>
      </c>
      <c r="F3" s="521" t="s">
        <v>417</v>
      </c>
      <c r="G3" s="521" t="s">
        <v>418</v>
      </c>
      <c r="H3" s="521" t="s">
        <v>419</v>
      </c>
      <c r="I3" s="521" t="s">
        <v>420</v>
      </c>
      <c r="J3" s="521" t="s">
        <v>421</v>
      </c>
      <c r="K3" s="521" t="s">
        <v>422</v>
      </c>
      <c r="L3" s="522" t="s">
        <v>423</v>
      </c>
      <c r="M3" s="517" t="s">
        <v>431</v>
      </c>
    </row>
    <row r="4" spans="1:13" ht="18" customHeight="1" x14ac:dyDescent="0.25">
      <c r="A4" s="518">
        <v>41821</v>
      </c>
      <c r="B4" s="437">
        <v>55.166666666666671</v>
      </c>
      <c r="C4" s="437">
        <v>53</v>
      </c>
      <c r="D4" s="437">
        <v>46.404682274247492</v>
      </c>
      <c r="E4" s="437">
        <v>46.911519198664436</v>
      </c>
      <c r="F4" s="437">
        <v>52.921535893155266</v>
      </c>
      <c r="G4" s="437">
        <v>43.638170974155067</v>
      </c>
      <c r="H4" s="437">
        <v>50.58430717863105</v>
      </c>
      <c r="I4" s="437">
        <v>54.187604690117254</v>
      </c>
      <c r="J4" s="437">
        <v>53.344481605351177</v>
      </c>
      <c r="K4" s="434">
        <v>46.36678200692041</v>
      </c>
      <c r="L4" s="438">
        <v>47.222222222222221</v>
      </c>
      <c r="M4" s="441">
        <v>51.326826436852201</v>
      </c>
    </row>
    <row r="5" spans="1:13" ht="18" customHeight="1" x14ac:dyDescent="0.25">
      <c r="A5" s="519">
        <v>41852</v>
      </c>
      <c r="B5" s="405">
        <v>49.729241877256314</v>
      </c>
      <c r="C5" s="405">
        <v>51.173285198555959</v>
      </c>
      <c r="D5" s="405">
        <v>49.909584086799271</v>
      </c>
      <c r="E5" s="405">
        <v>45.938628158844764</v>
      </c>
      <c r="F5" s="405">
        <v>52.177858439201451</v>
      </c>
      <c r="G5" s="405">
        <v>40.839694656488554</v>
      </c>
      <c r="H5" s="405">
        <v>48.553345388788429</v>
      </c>
      <c r="I5" s="405">
        <v>52.717391304347828</v>
      </c>
      <c r="J5" s="405">
        <v>50.818181818181813</v>
      </c>
      <c r="K5" s="406">
        <v>45.355191256830601</v>
      </c>
      <c r="L5" s="439">
        <v>48.592870544090061</v>
      </c>
      <c r="M5" s="442">
        <v>49.676245117589858</v>
      </c>
    </row>
    <row r="6" spans="1:13" ht="18" customHeight="1" x14ac:dyDescent="0.25">
      <c r="A6" s="519">
        <v>41883</v>
      </c>
      <c r="B6" s="405">
        <v>57.38636363636364</v>
      </c>
      <c r="C6" s="405">
        <v>57.629870129870142</v>
      </c>
      <c r="D6" s="405">
        <v>46.422764227642276</v>
      </c>
      <c r="E6" s="405">
        <v>49.264705882352942</v>
      </c>
      <c r="F6" s="405">
        <v>55.665024630541872</v>
      </c>
      <c r="G6" s="405">
        <v>45.3514739229025</v>
      </c>
      <c r="H6" s="405">
        <v>49.26229508196721</v>
      </c>
      <c r="I6" s="405">
        <v>52.854812398042412</v>
      </c>
      <c r="J6" s="405">
        <v>55.073649754500821</v>
      </c>
      <c r="K6" s="406">
        <v>46.864686468646866</v>
      </c>
      <c r="L6" s="439">
        <v>49.82905982905983</v>
      </c>
      <c r="M6" s="442">
        <v>54.018410221723066</v>
      </c>
    </row>
    <row r="7" spans="1:13" ht="18" customHeight="1" x14ac:dyDescent="0.25">
      <c r="A7" s="519">
        <v>41913</v>
      </c>
      <c r="B7" s="405">
        <v>55.055292259083728</v>
      </c>
      <c r="C7" s="405">
        <v>55.300632911392412</v>
      </c>
      <c r="D7" s="405">
        <v>46.184419713831481</v>
      </c>
      <c r="E7" s="405">
        <v>46.756329113924053</v>
      </c>
      <c r="F7" s="405">
        <v>52.380952380952387</v>
      </c>
      <c r="G7" s="405">
        <v>45.926680244399179</v>
      </c>
      <c r="H7" s="405">
        <v>49.683544303797476</v>
      </c>
      <c r="I7" s="405">
        <v>56.656101426307444</v>
      </c>
      <c r="J7" s="405">
        <v>57.063492063492063</v>
      </c>
      <c r="K7" s="406">
        <v>50.480769230769226</v>
      </c>
      <c r="L7" s="439">
        <v>51.741293532338311</v>
      </c>
      <c r="M7" s="442">
        <v>51.871036956143428</v>
      </c>
    </row>
    <row r="8" spans="1:13" ht="18" customHeight="1" x14ac:dyDescent="0.25">
      <c r="A8" s="519">
        <v>41944</v>
      </c>
      <c r="B8" s="405">
        <v>55.064308681672031</v>
      </c>
      <c r="C8" s="405">
        <v>56.912442396313367</v>
      </c>
      <c r="D8" s="405">
        <v>45.146379044684132</v>
      </c>
      <c r="E8" s="405">
        <v>47.162576687116569</v>
      </c>
      <c r="F8" s="405">
        <v>51.694915254237287</v>
      </c>
      <c r="G8" s="405">
        <v>46.010638297872333</v>
      </c>
      <c r="H8" s="405">
        <v>53.344208809135402</v>
      </c>
      <c r="I8" s="405">
        <v>60.889570552147248</v>
      </c>
      <c r="J8" s="405">
        <v>55.972434915773363</v>
      </c>
      <c r="K8" s="406">
        <v>50</v>
      </c>
      <c r="L8" s="439">
        <v>47.611464968152866</v>
      </c>
      <c r="M8" s="442">
        <v>52.213773608861679</v>
      </c>
    </row>
    <row r="9" spans="1:13" ht="18" customHeight="1" x14ac:dyDescent="0.25">
      <c r="A9" s="519">
        <v>41974</v>
      </c>
      <c r="B9" s="405">
        <v>51.208981001727111</v>
      </c>
      <c r="C9" s="405">
        <v>51.122625215889464</v>
      </c>
      <c r="D9" s="405">
        <v>49.653379549393421</v>
      </c>
      <c r="E9" s="405">
        <v>46.793760831889081</v>
      </c>
      <c r="F9" s="405">
        <v>48.356401384083043</v>
      </c>
      <c r="G9" s="405">
        <v>44.615384615384613</v>
      </c>
      <c r="H9" s="405">
        <v>53.639514731369147</v>
      </c>
      <c r="I9" s="405">
        <v>56.34782608695653</v>
      </c>
      <c r="J9" s="405">
        <v>51.388888888888886</v>
      </c>
      <c r="K9" s="406">
        <v>47.460595446584932</v>
      </c>
      <c r="L9" s="439">
        <v>51.084990958408682</v>
      </c>
      <c r="M9" s="442">
        <v>49.781432052393754</v>
      </c>
    </row>
    <row r="10" spans="1:13" ht="18" customHeight="1" x14ac:dyDescent="0.25">
      <c r="A10" s="519">
        <v>42005</v>
      </c>
      <c r="B10" s="405">
        <v>50.4</v>
      </c>
      <c r="C10" s="405">
        <v>49.3</v>
      </c>
      <c r="D10" s="405">
        <v>51.301301301301301</v>
      </c>
      <c r="E10" s="405">
        <v>51.051051051051047</v>
      </c>
      <c r="F10" s="405">
        <v>49.29718875502008</v>
      </c>
      <c r="G10" s="405">
        <v>47.6875</v>
      </c>
      <c r="H10" s="405">
        <v>48.697394789579157</v>
      </c>
      <c r="I10" s="405">
        <v>55.55</v>
      </c>
      <c r="J10" s="405">
        <v>52.5</v>
      </c>
      <c r="K10" s="406">
        <v>48.785425101214571</v>
      </c>
      <c r="L10" s="439">
        <v>45.52469135802469</v>
      </c>
      <c r="M10" s="442">
        <v>50.225124280907416</v>
      </c>
    </row>
    <row r="11" spans="1:13" ht="18" customHeight="1" x14ac:dyDescent="0.25">
      <c r="A11" s="519">
        <v>42036</v>
      </c>
      <c r="B11" s="405">
        <v>57.42397137745975</v>
      </c>
      <c r="C11" s="405">
        <v>54.740608228980321</v>
      </c>
      <c r="D11" s="405">
        <v>43.806104129263915</v>
      </c>
      <c r="E11" s="405">
        <v>50</v>
      </c>
      <c r="F11" s="405">
        <v>56.396396396396398</v>
      </c>
      <c r="G11" s="405">
        <v>50.125</v>
      </c>
      <c r="H11" s="405">
        <v>54.025044722719144</v>
      </c>
      <c r="I11" s="405">
        <v>60.912343470483009</v>
      </c>
      <c r="J11" s="405">
        <v>57.974910394265237</v>
      </c>
      <c r="K11" s="406">
        <v>50.728597449908925</v>
      </c>
      <c r="L11" s="439">
        <v>53.679245283018865</v>
      </c>
      <c r="M11" s="442">
        <v>52.988730572088258</v>
      </c>
    </row>
    <row r="12" spans="1:13" ht="18" customHeight="1" x14ac:dyDescent="0.25">
      <c r="A12" s="519">
        <v>42064</v>
      </c>
      <c r="B12" s="405">
        <v>52.066115702479337</v>
      </c>
      <c r="C12" s="405">
        <v>48.925619834710744</v>
      </c>
      <c r="D12" s="405">
        <v>47.844112769485903</v>
      </c>
      <c r="E12" s="405">
        <v>46.446280991735534</v>
      </c>
      <c r="F12" s="405">
        <v>47.078464106844741</v>
      </c>
      <c r="G12" s="405">
        <v>38.13747228381375</v>
      </c>
      <c r="H12" s="405">
        <v>50.083194675540767</v>
      </c>
      <c r="I12" s="405">
        <v>56.395348837209298</v>
      </c>
      <c r="J12" s="405">
        <v>48.675496688741717</v>
      </c>
      <c r="K12" s="406">
        <v>44.537815126050418</v>
      </c>
      <c r="L12" s="439">
        <v>46.515679442508713</v>
      </c>
      <c r="M12" s="442">
        <v>48.86793440048752</v>
      </c>
    </row>
    <row r="13" spans="1:13" ht="18" customHeight="1" x14ac:dyDescent="0.25">
      <c r="A13" s="519">
        <v>42095</v>
      </c>
      <c r="B13" s="405">
        <v>56.9</v>
      </c>
      <c r="C13" s="405">
        <v>54.1</v>
      </c>
      <c r="D13" s="405">
        <v>42.7</v>
      </c>
      <c r="E13" s="405">
        <v>48.9</v>
      </c>
      <c r="F13" s="405">
        <v>53.9</v>
      </c>
      <c r="G13" s="405">
        <v>43</v>
      </c>
      <c r="H13" s="405">
        <v>50.2</v>
      </c>
      <c r="I13" s="405">
        <v>54.4</v>
      </c>
      <c r="J13" s="405">
        <v>53</v>
      </c>
      <c r="K13" s="406">
        <v>48.3</v>
      </c>
      <c r="L13" s="439">
        <v>48.7</v>
      </c>
      <c r="M13" s="442">
        <v>52</v>
      </c>
    </row>
    <row r="14" spans="1:13" ht="18" customHeight="1" x14ac:dyDescent="0.25">
      <c r="A14" s="519">
        <v>42125</v>
      </c>
      <c r="B14" s="405">
        <v>53.6</v>
      </c>
      <c r="C14" s="405">
        <v>49.7</v>
      </c>
      <c r="D14" s="405">
        <v>44.6</v>
      </c>
      <c r="E14" s="405">
        <v>48</v>
      </c>
      <c r="F14" s="405">
        <v>48</v>
      </c>
      <c r="G14" s="405">
        <v>36.9</v>
      </c>
      <c r="H14" s="405">
        <v>51.6</v>
      </c>
      <c r="I14" s="405">
        <v>59</v>
      </c>
      <c r="J14" s="405">
        <v>50.5</v>
      </c>
      <c r="K14" s="406">
        <v>44.9</v>
      </c>
      <c r="L14" s="439">
        <v>45.6</v>
      </c>
      <c r="M14" s="443">
        <v>49.4</v>
      </c>
    </row>
    <row r="15" spans="1:13" ht="18" customHeight="1" x14ac:dyDescent="0.25">
      <c r="A15" s="519">
        <v>42156</v>
      </c>
      <c r="B15" s="405">
        <v>51.5</v>
      </c>
      <c r="C15" s="405">
        <v>50.8</v>
      </c>
      <c r="D15" s="405">
        <v>42</v>
      </c>
      <c r="E15" s="405">
        <v>48.5</v>
      </c>
      <c r="F15" s="405">
        <v>53.3</v>
      </c>
      <c r="G15" s="405">
        <v>40</v>
      </c>
      <c r="H15" s="405">
        <v>49.2</v>
      </c>
      <c r="I15" s="405">
        <v>56.7</v>
      </c>
      <c r="J15" s="405">
        <v>53</v>
      </c>
      <c r="K15" s="406">
        <v>45.3</v>
      </c>
      <c r="L15" s="439">
        <v>49.3</v>
      </c>
      <c r="M15" s="443">
        <v>49.5</v>
      </c>
    </row>
    <row r="16" spans="1:13" ht="18" customHeight="1" x14ac:dyDescent="0.25">
      <c r="A16" s="519">
        <v>42186</v>
      </c>
      <c r="B16" s="405">
        <v>49.718574108818011</v>
      </c>
      <c r="C16" s="405">
        <v>46.240601503759393</v>
      </c>
      <c r="D16" s="405">
        <v>43.527204502814257</v>
      </c>
      <c r="E16" s="405">
        <v>48.402255639097746</v>
      </c>
      <c r="F16" s="405">
        <v>52.646502835538755</v>
      </c>
      <c r="G16" s="405">
        <v>40.116279069767444</v>
      </c>
      <c r="H16" s="405">
        <v>47.936210131332089</v>
      </c>
      <c r="I16" s="405">
        <v>54.990583804143128</v>
      </c>
      <c r="J16" s="405">
        <v>51.694915254237287</v>
      </c>
      <c r="K16" s="406">
        <v>45.188679245283019</v>
      </c>
      <c r="L16" s="439">
        <v>45.346534653465355</v>
      </c>
      <c r="M16" s="442">
        <v>47.8</v>
      </c>
    </row>
    <row r="17" spans="1:13" ht="18" customHeight="1" x14ac:dyDescent="0.25">
      <c r="A17" s="519">
        <v>42217</v>
      </c>
      <c r="B17" s="405">
        <v>51.045296167247386</v>
      </c>
      <c r="C17" s="405">
        <v>50.08726003490402</v>
      </c>
      <c r="D17" s="405">
        <v>43.070175438596493</v>
      </c>
      <c r="E17" s="405">
        <v>44.764397905759161</v>
      </c>
      <c r="F17" s="405">
        <v>52.364273204903675</v>
      </c>
      <c r="G17" s="405">
        <v>37.636761487964989</v>
      </c>
      <c r="H17" s="405">
        <v>49.03846153846154</v>
      </c>
      <c r="I17" s="405">
        <v>53.141361256544499</v>
      </c>
      <c r="J17" s="405">
        <v>50.174520069808025</v>
      </c>
      <c r="K17" s="406">
        <v>43.673110720562391</v>
      </c>
      <c r="L17" s="439">
        <v>46.139705882352942</v>
      </c>
      <c r="M17" s="442">
        <v>48.4</v>
      </c>
    </row>
    <row r="18" spans="1:13" ht="18" customHeight="1" x14ac:dyDescent="0.25">
      <c r="A18" s="519">
        <v>42248</v>
      </c>
      <c r="B18" s="405">
        <v>54.852686308492196</v>
      </c>
      <c r="C18" s="405">
        <v>52.083333333333329</v>
      </c>
      <c r="D18" s="405">
        <v>46.782608695652172</v>
      </c>
      <c r="E18" s="405">
        <v>47.14038128249566</v>
      </c>
      <c r="F18" s="405">
        <v>49.001814882032662</v>
      </c>
      <c r="G18" s="405">
        <v>40.340909090909093</v>
      </c>
      <c r="H18" s="405">
        <v>47.482638888888886</v>
      </c>
      <c r="I18" s="405">
        <v>52.772963604852684</v>
      </c>
      <c r="J18" s="405">
        <v>51.043478260869563</v>
      </c>
      <c r="K18" s="406">
        <v>42.534722222222221</v>
      </c>
      <c r="L18" s="439">
        <v>43.19526627218935</v>
      </c>
      <c r="M18" s="442">
        <v>50.7</v>
      </c>
    </row>
    <row r="19" spans="1:13" ht="18" customHeight="1" x14ac:dyDescent="0.25">
      <c r="A19" s="519">
        <v>42278</v>
      </c>
      <c r="B19" s="405">
        <v>51.986183074265973</v>
      </c>
      <c r="C19" s="405">
        <v>49.309153713298798</v>
      </c>
      <c r="D19" s="405">
        <v>42.746113989637308</v>
      </c>
      <c r="E19" s="405">
        <v>48.353552859618716</v>
      </c>
      <c r="F19" s="405">
        <v>53.054101221640494</v>
      </c>
      <c r="G19" s="405">
        <v>39.787798408488058</v>
      </c>
      <c r="H19" s="405">
        <v>49.133448873483538</v>
      </c>
      <c r="I19" s="405">
        <v>53.812824956672443</v>
      </c>
      <c r="J19" s="405">
        <v>48.347826086956523</v>
      </c>
      <c r="K19" s="406">
        <v>45.580589254766032</v>
      </c>
      <c r="L19" s="439">
        <v>46.756756756756758</v>
      </c>
      <c r="M19" s="442">
        <v>49.2</v>
      </c>
    </row>
    <row r="20" spans="1:13" ht="18" customHeight="1" x14ac:dyDescent="0.25">
      <c r="A20" s="519">
        <v>42309</v>
      </c>
      <c r="B20" s="405">
        <v>55.378151260504204</v>
      </c>
      <c r="C20" s="405">
        <v>52.941176470588232</v>
      </c>
      <c r="D20" s="405">
        <v>47.306397306397301</v>
      </c>
      <c r="E20" s="405">
        <v>45.546218487394952</v>
      </c>
      <c r="F20" s="405">
        <v>52.192242833052276</v>
      </c>
      <c r="G20" s="405">
        <v>38.650963597430405</v>
      </c>
      <c r="H20" s="405">
        <v>46.199324324324323</v>
      </c>
      <c r="I20" s="405">
        <v>52.782462057335579</v>
      </c>
      <c r="J20" s="405">
        <v>51.01010101010101</v>
      </c>
      <c r="K20" s="406">
        <v>45.976027397260275</v>
      </c>
      <c r="L20" s="439">
        <v>46.886120996441285</v>
      </c>
      <c r="M20" s="442">
        <v>51.2</v>
      </c>
    </row>
    <row r="21" spans="1:13" ht="18" customHeight="1" x14ac:dyDescent="0.25">
      <c r="A21" s="519">
        <v>42339</v>
      </c>
      <c r="B21" s="405">
        <v>55.362537764350456</v>
      </c>
      <c r="C21" s="405">
        <v>52.719033232628391</v>
      </c>
      <c r="D21" s="405">
        <v>45.234493192133129</v>
      </c>
      <c r="E21" s="405">
        <v>47.496206373292871</v>
      </c>
      <c r="F21" s="405">
        <v>52.727272727272727</v>
      </c>
      <c r="G21" s="405">
        <v>38.045738045738048</v>
      </c>
      <c r="H21" s="405">
        <v>48.564954682779458</v>
      </c>
      <c r="I21" s="405">
        <v>56.495468277945619</v>
      </c>
      <c r="J21" s="405">
        <v>54.456193353474319</v>
      </c>
      <c r="K21" s="406">
        <v>45.075757575757578</v>
      </c>
      <c r="L21" s="439">
        <v>46.369636963696365</v>
      </c>
      <c r="M21" s="443">
        <v>51.2</v>
      </c>
    </row>
    <row r="22" spans="1:13" ht="18" customHeight="1" x14ac:dyDescent="0.25">
      <c r="A22" s="519">
        <v>42370</v>
      </c>
      <c r="B22" s="405">
        <v>49.344023323615161</v>
      </c>
      <c r="C22" s="405">
        <v>46.164978292329963</v>
      </c>
      <c r="D22" s="405">
        <v>48.405797101449281</v>
      </c>
      <c r="E22" s="405">
        <v>46.014492753623188</v>
      </c>
      <c r="F22" s="405">
        <v>45.766423357664237</v>
      </c>
      <c r="G22" s="405">
        <v>38.302277432712216</v>
      </c>
      <c r="H22" s="405">
        <v>52.551020408163268</v>
      </c>
      <c r="I22" s="405">
        <v>56.666666666666671</v>
      </c>
      <c r="J22" s="405">
        <v>49.854862119013063</v>
      </c>
      <c r="K22" s="406">
        <v>44.20821114369501</v>
      </c>
      <c r="L22" s="439">
        <v>46.271929824561397</v>
      </c>
      <c r="M22" s="442">
        <v>47.2</v>
      </c>
    </row>
    <row r="23" spans="1:13" ht="18" customHeight="1" x14ac:dyDescent="0.25">
      <c r="A23" s="519">
        <v>42401</v>
      </c>
      <c r="B23" s="408">
        <v>45.007800312012478</v>
      </c>
      <c r="C23" s="408">
        <v>42.979719188767547</v>
      </c>
      <c r="D23" s="408">
        <v>52.816901408450704</v>
      </c>
      <c r="E23" s="408">
        <v>45</v>
      </c>
      <c r="F23" s="408">
        <v>44.749216300940439</v>
      </c>
      <c r="G23" s="408">
        <v>39.23444976076555</v>
      </c>
      <c r="H23" s="408">
        <v>52.96875</v>
      </c>
      <c r="I23" s="408">
        <v>57.03125</v>
      </c>
      <c r="J23" s="408">
        <v>42.8125</v>
      </c>
      <c r="K23" s="406">
        <v>38.522012578616355</v>
      </c>
      <c r="L23" s="439">
        <v>44.375</v>
      </c>
      <c r="M23" s="443">
        <v>45.5</v>
      </c>
    </row>
    <row r="24" spans="1:13" ht="18" customHeight="1" x14ac:dyDescent="0.25">
      <c r="A24" s="519">
        <v>42430</v>
      </c>
      <c r="B24" s="405">
        <v>46.556886227544908</v>
      </c>
      <c r="C24" s="405">
        <v>42.974588938714504</v>
      </c>
      <c r="D24" s="405">
        <v>50.599700149925042</v>
      </c>
      <c r="E24" s="405">
        <v>45.515695067264573</v>
      </c>
      <c r="F24" s="405">
        <v>47.134238310708895</v>
      </c>
      <c r="G24" s="405">
        <v>37.788018433179722</v>
      </c>
      <c r="H24" s="405">
        <v>56.437125748502993</v>
      </c>
      <c r="I24" s="405">
        <v>60.928143712574851</v>
      </c>
      <c r="J24" s="405">
        <v>41.604197901049474</v>
      </c>
      <c r="K24" s="406">
        <v>41.238670694864055</v>
      </c>
      <c r="L24" s="439">
        <v>43.787425149700603</v>
      </c>
      <c r="M24" s="443">
        <v>45.9</v>
      </c>
    </row>
    <row r="25" spans="1:13" ht="18" customHeight="1" x14ac:dyDescent="0.25">
      <c r="A25" s="519">
        <v>42461</v>
      </c>
      <c r="B25" s="405">
        <v>42.651296829971187</v>
      </c>
      <c r="C25" s="405">
        <v>41.847041847041851</v>
      </c>
      <c r="D25" s="405">
        <v>52.164502164502167</v>
      </c>
      <c r="E25" s="405">
        <v>42.002881844380411</v>
      </c>
      <c r="F25" s="405">
        <v>43.02325581395349</v>
      </c>
      <c r="G25" s="405">
        <v>36.302895322939868</v>
      </c>
      <c r="H25" s="405">
        <v>63.880813953488378</v>
      </c>
      <c r="I25" s="405">
        <v>67.758369723435223</v>
      </c>
      <c r="J25" s="405">
        <v>43.595342066957784</v>
      </c>
      <c r="K25" s="406">
        <v>42.5764192139738</v>
      </c>
      <c r="L25" s="439">
        <v>41.630276564774384</v>
      </c>
      <c r="M25" s="442">
        <v>43.7</v>
      </c>
    </row>
    <row r="26" spans="1:13" ht="18" customHeight="1" x14ac:dyDescent="0.25">
      <c r="A26" s="519">
        <v>42491</v>
      </c>
      <c r="B26" s="405">
        <v>47.885196374622353</v>
      </c>
      <c r="C26" s="405">
        <v>42.673716012084597</v>
      </c>
      <c r="D26" s="405">
        <v>50.151515151515156</v>
      </c>
      <c r="E26" s="405">
        <v>45.688350983358546</v>
      </c>
      <c r="F26" s="405">
        <v>43.93019726858877</v>
      </c>
      <c r="G26" s="405">
        <v>38.668224299065415</v>
      </c>
      <c r="H26" s="405">
        <v>59.559939301972683</v>
      </c>
      <c r="I26" s="405">
        <v>68.409090909090907</v>
      </c>
      <c r="J26" s="405">
        <v>42.67371601208459</v>
      </c>
      <c r="K26" s="406">
        <v>37.025796661608496</v>
      </c>
      <c r="L26" s="439">
        <v>40.121580547112458</v>
      </c>
      <c r="M26" s="443">
        <v>45.8</v>
      </c>
    </row>
    <row r="27" spans="1:13" ht="18" customHeight="1" x14ac:dyDescent="0.25">
      <c r="A27" s="519">
        <v>42522</v>
      </c>
      <c r="B27" s="405">
        <v>40.182648401826484</v>
      </c>
      <c r="C27" s="405">
        <v>37.048192771084338</v>
      </c>
      <c r="D27" s="405">
        <v>55.647590361445779</v>
      </c>
      <c r="E27" s="405">
        <v>42.220543806646525</v>
      </c>
      <c r="F27" s="405">
        <v>39.421613394216131</v>
      </c>
      <c r="G27" s="405">
        <v>35.259433962264154</v>
      </c>
      <c r="H27" s="405">
        <v>61.404833836858003</v>
      </c>
      <c r="I27" s="405">
        <v>70.04538577912254</v>
      </c>
      <c r="J27" s="405">
        <v>38.956127080181545</v>
      </c>
      <c r="K27" s="406">
        <v>40.227272727272727</v>
      </c>
      <c r="L27" s="439">
        <v>35.963581183611538</v>
      </c>
      <c r="M27" s="444">
        <v>41.9</v>
      </c>
    </row>
    <row r="28" spans="1:13" ht="18" customHeight="1" x14ac:dyDescent="0.25">
      <c r="A28" s="519">
        <v>42552</v>
      </c>
      <c r="B28" s="405">
        <v>43.030303030303031</v>
      </c>
      <c r="C28" s="405">
        <v>42.360060514372165</v>
      </c>
      <c r="D28" s="405">
        <v>51.742424242424242</v>
      </c>
      <c r="E28" s="405">
        <v>43.79727685325264</v>
      </c>
      <c r="F28" s="405">
        <v>41.374045801526719</v>
      </c>
      <c r="G28" s="405">
        <v>38.461538461538467</v>
      </c>
      <c r="H28" s="405">
        <v>60.757575757575758</v>
      </c>
      <c r="I28" s="405">
        <v>64.166666666666671</v>
      </c>
      <c r="J28" s="405">
        <v>41.590909090909093</v>
      </c>
      <c r="K28" s="406">
        <v>41.920731707317074</v>
      </c>
      <c r="L28" s="439">
        <v>39.015151515151516</v>
      </c>
      <c r="M28" s="444">
        <v>44.1</v>
      </c>
    </row>
    <row r="29" spans="1:13" ht="18" customHeight="1" x14ac:dyDescent="0.25">
      <c r="A29" s="519">
        <v>42583</v>
      </c>
      <c r="B29" s="405">
        <v>40.468986384266266</v>
      </c>
      <c r="C29" s="405">
        <v>37.518910741301056</v>
      </c>
      <c r="D29" s="405">
        <v>57.413010590015119</v>
      </c>
      <c r="E29" s="405">
        <v>40.44006069802731</v>
      </c>
      <c r="F29" s="405">
        <v>40.045592705167174</v>
      </c>
      <c r="G29" s="405">
        <v>31.195652173913043</v>
      </c>
      <c r="H29" s="405">
        <v>64.112291350531109</v>
      </c>
      <c r="I29" s="405">
        <v>69.848484848484844</v>
      </c>
      <c r="J29" s="405">
        <v>39.939485627836618</v>
      </c>
      <c r="K29" s="406">
        <v>38.31562974203338</v>
      </c>
      <c r="L29" s="439">
        <v>38.333333333333329</v>
      </c>
      <c r="M29" s="442">
        <v>42.077442817081327</v>
      </c>
    </row>
    <row r="30" spans="1:13" ht="18" customHeight="1" x14ac:dyDescent="0.25">
      <c r="A30" s="519">
        <v>42614</v>
      </c>
      <c r="B30" s="405">
        <v>40.879999999999995</v>
      </c>
      <c r="C30" s="405">
        <v>38.70192307692308</v>
      </c>
      <c r="D30" s="405">
        <v>55.634920634920633</v>
      </c>
      <c r="E30" s="405">
        <v>41.242038216560509</v>
      </c>
      <c r="F30" s="405">
        <v>40.865384615384613</v>
      </c>
      <c r="G30" s="405">
        <v>26.315789473684212</v>
      </c>
      <c r="H30" s="405">
        <v>66.453674121405754</v>
      </c>
      <c r="I30" s="405">
        <v>74.038461538461533</v>
      </c>
      <c r="J30" s="405">
        <v>42.776886035313005</v>
      </c>
      <c r="K30" s="406">
        <v>37.101910828025481</v>
      </c>
      <c r="L30" s="439">
        <v>42.448330683624803</v>
      </c>
      <c r="M30" s="442">
        <v>42.5</v>
      </c>
    </row>
    <row r="31" spans="1:13" ht="18" customHeight="1" x14ac:dyDescent="0.25">
      <c r="A31" s="519">
        <v>42644</v>
      </c>
      <c r="B31" s="405">
        <v>42.336309523809518</v>
      </c>
      <c r="C31" s="405">
        <v>40.312965722801792</v>
      </c>
      <c r="D31" s="405">
        <v>57.675111773472437</v>
      </c>
      <c r="E31" s="405">
        <v>42.175856929955295</v>
      </c>
      <c r="F31" s="405">
        <v>42.889221556886227</v>
      </c>
      <c r="G31" s="405">
        <v>37.290167865707431</v>
      </c>
      <c r="H31" s="405">
        <v>65.246636771300444</v>
      </c>
      <c r="I31" s="405">
        <v>71.758569299552903</v>
      </c>
      <c r="J31" s="405">
        <v>43.517138599105813</v>
      </c>
      <c r="K31" s="406">
        <v>39.211309523809518</v>
      </c>
      <c r="L31" s="439">
        <v>39.865871833084952</v>
      </c>
      <c r="M31" s="442">
        <v>44.1</v>
      </c>
    </row>
    <row r="32" spans="1:13" ht="18" customHeight="1" x14ac:dyDescent="0.25">
      <c r="A32" s="519">
        <v>42675</v>
      </c>
      <c r="B32" s="405">
        <v>46.949404761904759</v>
      </c>
      <c r="C32" s="405">
        <v>45.089285714285715</v>
      </c>
      <c r="D32" s="405">
        <v>53.204172876304028</v>
      </c>
      <c r="E32" s="405">
        <v>40.597014925373131</v>
      </c>
      <c r="F32" s="405">
        <v>46.1136023916293</v>
      </c>
      <c r="G32" s="405">
        <v>39.593301435406701</v>
      </c>
      <c r="H32" s="405">
        <v>65.695067264573993</v>
      </c>
      <c r="I32" s="405">
        <v>71.22571001494768</v>
      </c>
      <c r="J32" s="405">
        <v>48.059701492537314</v>
      </c>
      <c r="K32" s="406">
        <v>45.216741405082217</v>
      </c>
      <c r="L32" s="439">
        <v>42.026825633383012</v>
      </c>
      <c r="M32" s="442">
        <v>46</v>
      </c>
    </row>
    <row r="33" spans="1:13" ht="18" customHeight="1" thickBot="1" x14ac:dyDescent="0.3">
      <c r="A33" s="520">
        <v>42705</v>
      </c>
      <c r="B33" s="435">
        <v>57.557354925775975</v>
      </c>
      <c r="C33" s="435">
        <v>51.754385964912274</v>
      </c>
      <c r="D33" s="435">
        <v>47.896879240162818</v>
      </c>
      <c r="E33" s="435">
        <v>48.646820027063598</v>
      </c>
      <c r="F33" s="435">
        <v>51.560379918588872</v>
      </c>
      <c r="G33" s="435">
        <v>37.197580645161295</v>
      </c>
      <c r="H33" s="435">
        <v>70.359281437125759</v>
      </c>
      <c r="I33" s="435">
        <v>73.211875843454791</v>
      </c>
      <c r="J33" s="435">
        <v>52.706359945872805</v>
      </c>
      <c r="K33" s="436">
        <v>45.263870094722606</v>
      </c>
      <c r="L33" s="440">
        <v>48.511502029769957</v>
      </c>
      <c r="M33" s="445">
        <v>52</v>
      </c>
    </row>
  </sheetData>
  <hyperlinks>
    <hyperlink ref="A1" location="Menu!A1" display="Return to Menu"/>
  </hyperlinks>
  <pageMargins left="0.7" right="0.7" top="0.75" bottom="0.75" header="0.3" footer="0.3"/>
  <pageSetup scale="7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view="pageBreakPreview" zoomScaleNormal="100" zoomScaleSheetLayoutView="100" workbookViewId="0">
      <selection activeCell="B3" sqref="B3:K3"/>
    </sheetView>
  </sheetViews>
  <sheetFormatPr defaultRowHeight="15" x14ac:dyDescent="0.25"/>
  <sheetData>
    <row r="1" spans="1:11" ht="18" customHeight="1" x14ac:dyDescent="0.4">
      <c r="A1" s="296" t="s">
        <v>411</v>
      </c>
    </row>
    <row r="2" spans="1:11" ht="18" customHeight="1" thickBot="1" x14ac:dyDescent="0.3">
      <c r="A2" s="433" t="s">
        <v>432</v>
      </c>
    </row>
    <row r="3" spans="1:11" ht="65.25" thickBot="1" x14ac:dyDescent="0.3">
      <c r="A3" s="517" t="s">
        <v>412</v>
      </c>
      <c r="B3" s="521" t="s">
        <v>430</v>
      </c>
      <c r="C3" s="521" t="s">
        <v>429</v>
      </c>
      <c r="D3" s="521" t="s">
        <v>416</v>
      </c>
      <c r="E3" s="521" t="s">
        <v>428</v>
      </c>
      <c r="F3" s="521" t="s">
        <v>427</v>
      </c>
      <c r="G3" s="521" t="s">
        <v>422</v>
      </c>
      <c r="H3" s="521" t="s">
        <v>426</v>
      </c>
      <c r="I3" s="521" t="s">
        <v>425</v>
      </c>
      <c r="J3" s="522" t="s">
        <v>424</v>
      </c>
      <c r="K3" s="517" t="s">
        <v>431</v>
      </c>
    </row>
    <row r="4" spans="1:11" ht="18" customHeight="1" x14ac:dyDescent="0.25">
      <c r="A4" s="518">
        <v>41821</v>
      </c>
      <c r="B4" s="437">
        <v>58.858858858858859</v>
      </c>
      <c r="C4" s="437">
        <v>55.939849624060152</v>
      </c>
      <c r="D4" s="437">
        <v>50.150375939849624</v>
      </c>
      <c r="E4" s="437">
        <v>55.22727272727272</v>
      </c>
      <c r="F4" s="437">
        <v>53.990963855421683</v>
      </c>
      <c r="G4" s="437">
        <v>46.242331288343557</v>
      </c>
      <c r="H4" s="437">
        <v>43.963963963963963</v>
      </c>
      <c r="I4" s="437">
        <v>47.261484098939931</v>
      </c>
      <c r="J4" s="448">
        <v>47.799696509863423</v>
      </c>
      <c r="K4" s="441">
        <v>55.044089287510339</v>
      </c>
    </row>
    <row r="5" spans="1:11" ht="18" customHeight="1" x14ac:dyDescent="0.25">
      <c r="A5" s="519">
        <v>41852</v>
      </c>
      <c r="B5" s="405">
        <v>60.561797752808985</v>
      </c>
      <c r="C5" s="405">
        <v>59.797297297297305</v>
      </c>
      <c r="D5" s="405">
        <v>58.31460674157303</v>
      </c>
      <c r="E5" s="405">
        <v>57.013574660633481</v>
      </c>
      <c r="F5" s="405">
        <v>56.09480812641084</v>
      </c>
      <c r="G5" s="405">
        <v>47.025171624713963</v>
      </c>
      <c r="H5" s="405">
        <v>46.12676056338028</v>
      </c>
      <c r="I5" s="405">
        <v>46.357615894039739</v>
      </c>
      <c r="J5" s="446">
        <v>48.054919908466829</v>
      </c>
      <c r="K5" s="442">
        <v>58.9</v>
      </c>
    </row>
    <row r="6" spans="1:11" ht="18" customHeight="1" x14ac:dyDescent="0.25">
      <c r="A6" s="519">
        <v>41883</v>
      </c>
      <c r="B6" s="405">
        <v>57.125456760048728</v>
      </c>
      <c r="C6" s="405">
        <v>57.490864799025573</v>
      </c>
      <c r="D6" s="405">
        <v>49.938875305623469</v>
      </c>
      <c r="E6" s="405">
        <v>54.305043050430513</v>
      </c>
      <c r="F6" s="405">
        <v>52.804878048780495</v>
      </c>
      <c r="G6" s="405">
        <v>46.215880893300252</v>
      </c>
      <c r="H6" s="405">
        <v>40.679304897314381</v>
      </c>
      <c r="I6" s="405">
        <v>45.238095238095241</v>
      </c>
      <c r="J6" s="446">
        <v>47.625</v>
      </c>
      <c r="K6" s="442">
        <v>54.715059978782065</v>
      </c>
    </row>
    <row r="7" spans="1:11" ht="18" customHeight="1" x14ac:dyDescent="0.25">
      <c r="A7" s="519">
        <v>41913</v>
      </c>
      <c r="B7" s="405">
        <v>59.574468085106375</v>
      </c>
      <c r="C7" s="405">
        <v>59.386733416770966</v>
      </c>
      <c r="D7" s="405">
        <v>53.884711779448622</v>
      </c>
      <c r="E7" s="405">
        <v>56.416772554002542</v>
      </c>
      <c r="F7" s="405">
        <v>53.262233375156839</v>
      </c>
      <c r="G7" s="405">
        <v>46.374045801526719</v>
      </c>
      <c r="H7" s="405">
        <v>40.819672131147534</v>
      </c>
      <c r="I7" s="405">
        <v>44.888178913738024</v>
      </c>
      <c r="J7" s="446">
        <v>43.75</v>
      </c>
      <c r="K7" s="442">
        <v>57.315671458832128</v>
      </c>
    </row>
    <row r="8" spans="1:11" ht="18" customHeight="1" x14ac:dyDescent="0.25">
      <c r="A8" s="519">
        <v>41944</v>
      </c>
      <c r="B8" s="405">
        <v>62.484548825710746</v>
      </c>
      <c r="C8" s="405">
        <v>63.580246913580254</v>
      </c>
      <c r="D8" s="405">
        <v>57.911001236093945</v>
      </c>
      <c r="E8" s="405">
        <v>54.596273291925471</v>
      </c>
      <c r="F8" s="405">
        <v>57.292954264524106</v>
      </c>
      <c r="G8" s="405">
        <v>49.62311557788945</v>
      </c>
      <c r="H8" s="405">
        <v>45.180722891566262</v>
      </c>
      <c r="I8" s="405">
        <v>47.471098265895954</v>
      </c>
      <c r="J8" s="446">
        <v>48.125</v>
      </c>
      <c r="K8" s="442">
        <v>59.643017566827609</v>
      </c>
    </row>
    <row r="9" spans="1:11" ht="18" customHeight="1" x14ac:dyDescent="0.25">
      <c r="A9" s="519">
        <v>41974</v>
      </c>
      <c r="B9" s="405">
        <v>56.233243967828422</v>
      </c>
      <c r="C9" s="405">
        <v>56.040268456375841</v>
      </c>
      <c r="D9" s="405">
        <v>51.407506702412867</v>
      </c>
      <c r="E9" s="405">
        <v>51.482479784366575</v>
      </c>
      <c r="F9" s="405">
        <v>54.496644295302019</v>
      </c>
      <c r="G9" s="405">
        <v>45.63758389261745</v>
      </c>
      <c r="H9" s="405">
        <v>43.556701030927833</v>
      </c>
      <c r="I9" s="405">
        <v>46.482412060301506</v>
      </c>
      <c r="J9" s="446">
        <v>43.826322930800544</v>
      </c>
      <c r="K9" s="442">
        <v>53.790874727745923</v>
      </c>
    </row>
    <row r="10" spans="1:11" ht="18" customHeight="1" x14ac:dyDescent="0.25">
      <c r="A10" s="519">
        <v>42005</v>
      </c>
      <c r="B10" s="405">
        <v>48.754669987546698</v>
      </c>
      <c r="C10" s="405">
        <v>50.435865504358659</v>
      </c>
      <c r="D10" s="405">
        <v>51.246882793017456</v>
      </c>
      <c r="E10" s="405">
        <v>51.949685534591197</v>
      </c>
      <c r="F10" s="405">
        <v>48.815461346633413</v>
      </c>
      <c r="G10" s="405">
        <v>43.193384223918578</v>
      </c>
      <c r="H10" s="405">
        <v>41.097922848664687</v>
      </c>
      <c r="I10" s="405">
        <v>44.298245614035089</v>
      </c>
      <c r="J10" s="446">
        <v>46.977660972404735</v>
      </c>
      <c r="K10" s="442">
        <v>50.59677595487851</v>
      </c>
    </row>
    <row r="11" spans="1:11" ht="18" customHeight="1" x14ac:dyDescent="0.25">
      <c r="A11" s="519">
        <v>42036</v>
      </c>
      <c r="B11" s="405">
        <v>54.243542435424359</v>
      </c>
      <c r="C11" s="405">
        <v>54.674046740467404</v>
      </c>
      <c r="D11" s="405">
        <v>52.521525215252154</v>
      </c>
      <c r="E11" s="405">
        <v>54.460966542750924</v>
      </c>
      <c r="F11" s="405">
        <v>54.135802469135804</v>
      </c>
      <c r="G11" s="405">
        <v>46</v>
      </c>
      <c r="H11" s="405">
        <v>43.030303030303031</v>
      </c>
      <c r="I11" s="405">
        <v>44.584569732937688</v>
      </c>
      <c r="J11" s="446">
        <v>46.095717884130984</v>
      </c>
      <c r="K11" s="442">
        <v>53.975020233473707</v>
      </c>
    </row>
    <row r="12" spans="1:11" ht="18" customHeight="1" x14ac:dyDescent="0.25">
      <c r="A12" s="519">
        <v>42064</v>
      </c>
      <c r="B12" s="405">
        <v>49.677002583979331</v>
      </c>
      <c r="C12" s="405">
        <v>51.098191214470283</v>
      </c>
      <c r="D12" s="405">
        <v>45.607235142118867</v>
      </c>
      <c r="E12" s="405">
        <v>47.981770833333329</v>
      </c>
      <c r="F12" s="405">
        <v>49.805950840879689</v>
      </c>
      <c r="G12" s="405">
        <v>46.485411140583551</v>
      </c>
      <c r="H12" s="405">
        <v>39.920634920634924</v>
      </c>
      <c r="I12" s="405">
        <v>44.186046511627907</v>
      </c>
      <c r="J12" s="446">
        <v>40.224570673712023</v>
      </c>
      <c r="K12" s="442">
        <v>48.591049943475454</v>
      </c>
    </row>
    <row r="13" spans="1:11" ht="18" customHeight="1" x14ac:dyDescent="0.25">
      <c r="A13" s="519">
        <v>42095</v>
      </c>
      <c r="B13" s="405">
        <v>58.207070707070699</v>
      </c>
      <c r="C13" s="405">
        <v>56.826801517066997</v>
      </c>
      <c r="D13" s="405">
        <v>49.053030303030297</v>
      </c>
      <c r="E13" s="405">
        <v>50.838709677419352</v>
      </c>
      <c r="F13" s="405">
        <v>51.459390862944161</v>
      </c>
      <c r="G13" s="405">
        <v>46.598202824133502</v>
      </c>
      <c r="H13" s="405">
        <v>41.095890410958901</v>
      </c>
      <c r="I13" s="405">
        <v>44.485842026825637</v>
      </c>
      <c r="J13" s="446">
        <v>42.958656330749349</v>
      </c>
      <c r="K13" s="442">
        <v>53.731403051146835</v>
      </c>
    </row>
    <row r="14" spans="1:11" ht="18" customHeight="1" x14ac:dyDescent="0.25">
      <c r="A14" s="519">
        <v>42125</v>
      </c>
      <c r="B14" s="405">
        <v>52.9</v>
      </c>
      <c r="C14" s="405">
        <v>53.1</v>
      </c>
      <c r="D14" s="405">
        <v>49.7</v>
      </c>
      <c r="E14" s="405">
        <v>51.1</v>
      </c>
      <c r="F14" s="407">
        <v>51.3</v>
      </c>
      <c r="G14" s="405">
        <v>44.1</v>
      </c>
      <c r="H14" s="405">
        <v>37.200000000000003</v>
      </c>
      <c r="I14" s="405">
        <v>39.1</v>
      </c>
      <c r="J14" s="446">
        <v>44.3</v>
      </c>
      <c r="K14" s="442">
        <v>51.7</v>
      </c>
    </row>
    <row r="15" spans="1:11" ht="18" customHeight="1" x14ac:dyDescent="0.25">
      <c r="A15" s="519">
        <v>42156</v>
      </c>
      <c r="B15" s="405">
        <v>51.5</v>
      </c>
      <c r="C15" s="405">
        <v>50.3</v>
      </c>
      <c r="D15" s="405">
        <v>46.4</v>
      </c>
      <c r="E15" s="405">
        <v>52</v>
      </c>
      <c r="F15" s="407">
        <v>48.5</v>
      </c>
      <c r="G15" s="405">
        <v>44.4</v>
      </c>
      <c r="H15" s="405">
        <v>36.9</v>
      </c>
      <c r="I15" s="405">
        <v>40.4</v>
      </c>
      <c r="J15" s="446">
        <v>42.7</v>
      </c>
      <c r="K15" s="442">
        <v>50.1</v>
      </c>
    </row>
    <row r="16" spans="1:11" ht="18" customHeight="1" x14ac:dyDescent="0.25">
      <c r="A16" s="519">
        <v>42186</v>
      </c>
      <c r="B16" s="405">
        <v>50.393184796854527</v>
      </c>
      <c r="C16" s="405">
        <v>51.441677588466575</v>
      </c>
      <c r="D16" s="405">
        <v>48.556430446194227</v>
      </c>
      <c r="E16" s="405">
        <v>49.470899470899468</v>
      </c>
      <c r="F16" s="405">
        <v>50.263504611330696</v>
      </c>
      <c r="G16" s="405">
        <v>43.791281373844122</v>
      </c>
      <c r="H16" s="405">
        <v>39.123376623376629</v>
      </c>
      <c r="I16" s="405">
        <v>39.182692307692307</v>
      </c>
      <c r="J16" s="446">
        <v>43.983957219251337</v>
      </c>
      <c r="K16" s="442">
        <v>50</v>
      </c>
    </row>
    <row r="17" spans="1:11" ht="18" customHeight="1" x14ac:dyDescent="0.25">
      <c r="A17" s="519">
        <v>42217</v>
      </c>
      <c r="B17" s="405">
        <v>52.275600505688999</v>
      </c>
      <c r="C17" s="405">
        <v>52.402022756005053</v>
      </c>
      <c r="D17" s="405">
        <v>47.977243994943109</v>
      </c>
      <c r="E17" s="405">
        <v>50.063694267515928</v>
      </c>
      <c r="F17" s="405">
        <v>50.697969543147209</v>
      </c>
      <c r="G17" s="405">
        <v>43.029150823827635</v>
      </c>
      <c r="H17" s="405">
        <v>39.823717948717949</v>
      </c>
      <c r="I17" s="405">
        <v>38.291605301914579</v>
      </c>
      <c r="J17" s="446">
        <v>44.023136246786635</v>
      </c>
      <c r="K17" s="442">
        <v>50.7</v>
      </c>
    </row>
    <row r="18" spans="1:11" ht="18" customHeight="1" x14ac:dyDescent="0.25">
      <c r="A18" s="519">
        <v>42248</v>
      </c>
      <c r="B18" s="405">
        <v>52.088607594936704</v>
      </c>
      <c r="C18" s="405">
        <v>52.347715736040605</v>
      </c>
      <c r="D18" s="405">
        <v>46.958174904942972</v>
      </c>
      <c r="E18" s="405">
        <v>49.101412066752246</v>
      </c>
      <c r="F18" s="405">
        <v>48.653846153846153</v>
      </c>
      <c r="G18" s="405">
        <v>44.515306122448976</v>
      </c>
      <c r="H18" s="405">
        <v>42.868852459016395</v>
      </c>
      <c r="I18" s="405">
        <v>41.421947449768162</v>
      </c>
      <c r="J18" s="446">
        <v>45.888594164456237</v>
      </c>
      <c r="K18" s="442">
        <v>50.1</v>
      </c>
    </row>
    <row r="19" spans="1:11" ht="18" customHeight="1" x14ac:dyDescent="0.25">
      <c r="A19" s="519">
        <v>42278</v>
      </c>
      <c r="B19" s="405">
        <v>54.238329238329243</v>
      </c>
      <c r="C19" s="405">
        <v>54.125615763546804</v>
      </c>
      <c r="D19" s="405">
        <v>49.324324324324323</v>
      </c>
      <c r="E19" s="405">
        <v>50.062189054726367</v>
      </c>
      <c r="F19" s="405">
        <v>49.938423645320199</v>
      </c>
      <c r="G19" s="405">
        <v>43.928128872366791</v>
      </c>
      <c r="H19" s="405">
        <v>40.336134453781511</v>
      </c>
      <c r="I19" s="405">
        <v>42.384105960264897</v>
      </c>
      <c r="J19" s="446">
        <v>45.216836734693878</v>
      </c>
      <c r="K19" s="442">
        <v>51.9</v>
      </c>
    </row>
    <row r="20" spans="1:11" ht="18" customHeight="1" x14ac:dyDescent="0.25">
      <c r="A20" s="519">
        <v>42309</v>
      </c>
      <c r="B20" s="405">
        <v>52.891566265060234</v>
      </c>
      <c r="C20" s="405">
        <v>51.577669902912625</v>
      </c>
      <c r="D20" s="405">
        <v>45.586457073760577</v>
      </c>
      <c r="E20" s="405">
        <v>48.464373464373466</v>
      </c>
      <c r="F20" s="405">
        <v>51.815980629539951</v>
      </c>
      <c r="G20" s="405">
        <v>42.760736196319016</v>
      </c>
      <c r="H20" s="405">
        <v>37.669172932330824</v>
      </c>
      <c r="I20" s="405">
        <v>38.994169096209916</v>
      </c>
      <c r="J20" s="446">
        <v>41.759603469640638</v>
      </c>
      <c r="K20" s="442">
        <v>49.6</v>
      </c>
    </row>
    <row r="21" spans="1:11" ht="18" customHeight="1" x14ac:dyDescent="0.25">
      <c r="A21" s="519">
        <v>42339</v>
      </c>
      <c r="B21" s="405">
        <v>55.855338691159588</v>
      </c>
      <c r="C21" s="405">
        <v>56.429391504018369</v>
      </c>
      <c r="D21" s="405">
        <v>50</v>
      </c>
      <c r="E21" s="405">
        <v>51.497695852534562</v>
      </c>
      <c r="F21" s="405">
        <v>54.655172413793096</v>
      </c>
      <c r="G21" s="405">
        <v>47.008055235903335</v>
      </c>
      <c r="H21" s="405">
        <v>41.895604395604394</v>
      </c>
      <c r="I21" s="405">
        <v>42.732166890982498</v>
      </c>
      <c r="J21" s="446">
        <v>47.161066048667443</v>
      </c>
      <c r="K21" s="442">
        <v>53.445606511928133</v>
      </c>
    </row>
    <row r="22" spans="1:11" ht="18" customHeight="1" x14ac:dyDescent="0.25">
      <c r="A22" s="519">
        <v>42370</v>
      </c>
      <c r="B22" s="405">
        <v>46.196868008948542</v>
      </c>
      <c r="C22" s="405">
        <v>46.424581005586589</v>
      </c>
      <c r="D22" s="405">
        <v>46.973094170403591</v>
      </c>
      <c r="E22" s="405">
        <v>47.895335608646185</v>
      </c>
      <c r="F22" s="405">
        <v>57.278835386338187</v>
      </c>
      <c r="G22" s="405">
        <v>44.33748584371461</v>
      </c>
      <c r="H22" s="405">
        <v>36.175942549371634</v>
      </c>
      <c r="I22" s="405">
        <v>39.04220779220779</v>
      </c>
      <c r="J22" s="446">
        <v>41.608796296296291</v>
      </c>
      <c r="K22" s="442">
        <v>46.9</v>
      </c>
    </row>
    <row r="23" spans="1:11" ht="18" customHeight="1" x14ac:dyDescent="0.25">
      <c r="A23" s="519">
        <v>42401</v>
      </c>
      <c r="B23" s="408">
        <v>43.67167919799499</v>
      </c>
      <c r="C23" s="408">
        <v>42.042606516290725</v>
      </c>
      <c r="D23" s="408">
        <v>44.486215538847119</v>
      </c>
      <c r="E23" s="408">
        <v>47.103274559193956</v>
      </c>
      <c r="F23" s="408">
        <v>53.575909661229616</v>
      </c>
      <c r="G23" s="408">
        <v>39.56743002544529</v>
      </c>
      <c r="H23" s="408">
        <v>37.528344671201815</v>
      </c>
      <c r="I23" s="408">
        <v>36.616702355460383</v>
      </c>
      <c r="J23" s="447">
        <v>43.563068920676201</v>
      </c>
      <c r="K23" s="443">
        <v>44.3</v>
      </c>
    </row>
    <row r="24" spans="1:11" ht="18" customHeight="1" x14ac:dyDescent="0.25">
      <c r="A24" s="519">
        <v>42430</v>
      </c>
      <c r="B24" s="405">
        <v>46.308724832214764</v>
      </c>
      <c r="C24" s="405">
        <v>44.742729306487696</v>
      </c>
      <c r="D24" s="405">
        <v>43.903803131991054</v>
      </c>
      <c r="E24" s="405">
        <v>46.497175141242934</v>
      </c>
      <c r="F24" s="405">
        <v>58.501118568232663</v>
      </c>
      <c r="G24" s="405">
        <v>43.80681818181818</v>
      </c>
      <c r="H24" s="405">
        <v>34.3205574912892</v>
      </c>
      <c r="I24" s="405">
        <v>34.966216216216218</v>
      </c>
      <c r="J24" s="446">
        <v>41.139240506329116</v>
      </c>
      <c r="K24" s="443">
        <v>45.4</v>
      </c>
    </row>
    <row r="25" spans="1:11" ht="18" customHeight="1" x14ac:dyDescent="0.25">
      <c r="A25" s="519">
        <v>42461</v>
      </c>
      <c r="B25" s="405">
        <v>44.237102085620194</v>
      </c>
      <c r="C25" s="405">
        <v>42.197802197802197</v>
      </c>
      <c r="D25" s="405">
        <v>43.337004405286343</v>
      </c>
      <c r="E25" s="405">
        <v>47.60312151616499</v>
      </c>
      <c r="F25" s="405">
        <v>62.209944751381215</v>
      </c>
      <c r="G25" s="405">
        <v>43.143812709030101</v>
      </c>
      <c r="H25" s="405">
        <v>31.833616298811545</v>
      </c>
      <c r="I25" s="405">
        <v>33.09748427672956</v>
      </c>
      <c r="J25" s="446">
        <v>39.784335981838822</v>
      </c>
      <c r="K25" s="442">
        <v>44.3</v>
      </c>
    </row>
    <row r="26" spans="1:11" ht="18" customHeight="1" x14ac:dyDescent="0.25">
      <c r="A26" s="519">
        <v>42491</v>
      </c>
      <c r="B26" s="405">
        <v>44.290657439446363</v>
      </c>
      <c r="C26" s="405">
        <v>41.349480968858131</v>
      </c>
      <c r="D26" s="405">
        <v>44.579008073817768</v>
      </c>
      <c r="E26" s="405">
        <v>46.922183507549363</v>
      </c>
      <c r="F26" s="405">
        <v>62.877030162412993</v>
      </c>
      <c r="G26" s="405">
        <v>38.117647058823536</v>
      </c>
      <c r="H26" s="405">
        <v>33.184257602862253</v>
      </c>
      <c r="I26" s="405">
        <v>35.042016806722692</v>
      </c>
      <c r="J26" s="446">
        <v>40.343601895734594</v>
      </c>
      <c r="K26" s="443">
        <v>44.3</v>
      </c>
    </row>
    <row r="27" spans="1:11" ht="18" customHeight="1" x14ac:dyDescent="0.25">
      <c r="A27" s="519">
        <v>42522</v>
      </c>
      <c r="B27" s="405">
        <v>40.200445434298445</v>
      </c>
      <c r="C27" s="405">
        <v>39.576365663322186</v>
      </c>
      <c r="D27" s="405">
        <v>42.483296213808458</v>
      </c>
      <c r="E27" s="405">
        <v>47.058823529411768</v>
      </c>
      <c r="F27" s="405">
        <v>60.686164229471316</v>
      </c>
      <c r="G27" s="405">
        <v>39.614074914869462</v>
      </c>
      <c r="H27" s="405">
        <v>33.213644524236983</v>
      </c>
      <c r="I27" s="405">
        <v>34.726962457337883</v>
      </c>
      <c r="J27" s="446">
        <v>38.470451911935115</v>
      </c>
      <c r="K27" s="444">
        <v>42.3</v>
      </c>
    </row>
    <row r="28" spans="1:11" ht="18" customHeight="1" x14ac:dyDescent="0.25">
      <c r="A28" s="519">
        <v>42552</v>
      </c>
      <c r="B28" s="405">
        <v>42.765460910151688</v>
      </c>
      <c r="C28" s="405">
        <v>42.298716452742127</v>
      </c>
      <c r="D28" s="405">
        <v>41.948658109684949</v>
      </c>
      <c r="E28" s="405">
        <v>45.818610129564192</v>
      </c>
      <c r="F28" s="405">
        <v>60.362997658079635</v>
      </c>
      <c r="G28" s="405">
        <v>38.63095238095238</v>
      </c>
      <c r="H28" s="405">
        <v>30.018083182640147</v>
      </c>
      <c r="I28" s="405">
        <v>32.675814751286453</v>
      </c>
      <c r="J28" s="446">
        <v>37.992831541218635</v>
      </c>
      <c r="K28" s="444">
        <v>43.2</v>
      </c>
    </row>
    <row r="29" spans="1:11" ht="18" customHeight="1" x14ac:dyDescent="0.25">
      <c r="A29" s="519">
        <v>42583</v>
      </c>
      <c r="B29" s="405">
        <v>43.561030235162377</v>
      </c>
      <c r="C29" s="405">
        <v>42.049272116461367</v>
      </c>
      <c r="D29" s="405">
        <v>41.367713004484301</v>
      </c>
      <c r="E29" s="405">
        <v>47.740112994350284</v>
      </c>
      <c r="F29" s="405">
        <v>60.830527497194154</v>
      </c>
      <c r="G29" s="405">
        <v>39.43181818181818</v>
      </c>
      <c r="H29" s="405">
        <v>32.861896838602334</v>
      </c>
      <c r="I29" s="405">
        <v>34.232026143790847</v>
      </c>
      <c r="J29" s="446">
        <v>39.43181818181818</v>
      </c>
      <c r="K29" s="443">
        <v>43.7</v>
      </c>
    </row>
    <row r="30" spans="1:11" ht="18" customHeight="1" x14ac:dyDescent="0.25">
      <c r="A30" s="519">
        <v>42614</v>
      </c>
      <c r="B30" s="405">
        <v>39.907192575406029</v>
      </c>
      <c r="C30" s="405">
        <v>40.034965034965033</v>
      </c>
      <c r="D30" s="405">
        <v>40.326340326340329</v>
      </c>
      <c r="E30" s="405">
        <v>43.928571428571431</v>
      </c>
      <c r="F30" s="405">
        <v>63.120567375886523</v>
      </c>
      <c r="G30" s="405">
        <v>39.600967351874246</v>
      </c>
      <c r="H30" s="405">
        <v>28.571428571428569</v>
      </c>
      <c r="I30" s="405">
        <v>30.208333333333336</v>
      </c>
      <c r="J30" s="446">
        <v>37.86057692307692</v>
      </c>
      <c r="K30" s="442">
        <v>41</v>
      </c>
    </row>
    <row r="31" spans="1:11" ht="18" customHeight="1" x14ac:dyDescent="0.25">
      <c r="A31" s="519">
        <v>42644</v>
      </c>
      <c r="B31" s="405">
        <v>42.998897464167584</v>
      </c>
      <c r="C31" s="405">
        <v>42.715231788079471</v>
      </c>
      <c r="D31" s="405">
        <v>41.501103752759384</v>
      </c>
      <c r="E31" s="405">
        <v>46.408529741863077</v>
      </c>
      <c r="F31" s="405">
        <v>65.256124721603555</v>
      </c>
      <c r="G31" s="405">
        <v>40.883352208380515</v>
      </c>
      <c r="H31" s="405">
        <v>32.785299806576404</v>
      </c>
      <c r="I31" s="405">
        <v>33.812949640287769</v>
      </c>
      <c r="J31" s="446">
        <v>38.737201365187715</v>
      </c>
      <c r="K31" s="442">
        <v>43.4</v>
      </c>
    </row>
    <row r="32" spans="1:11" ht="18" customHeight="1" x14ac:dyDescent="0.25">
      <c r="A32" s="519">
        <v>42675</v>
      </c>
      <c r="B32" s="405">
        <v>43.015873015873012</v>
      </c>
      <c r="C32" s="405">
        <v>42.336152219873149</v>
      </c>
      <c r="D32" s="405">
        <v>40.243902439024389</v>
      </c>
      <c r="E32" s="405">
        <v>45.479009687836388</v>
      </c>
      <c r="F32" s="405">
        <v>66.755319148936167</v>
      </c>
      <c r="G32" s="405">
        <v>42.416034669555799</v>
      </c>
      <c r="H32" s="405">
        <v>30.841121495327101</v>
      </c>
      <c r="I32" s="405">
        <v>33.978873239436624</v>
      </c>
      <c r="J32" s="446">
        <v>41.06548279689234</v>
      </c>
      <c r="K32" s="442">
        <v>42.8</v>
      </c>
    </row>
    <row r="33" spans="1:11" ht="18" customHeight="1" thickBot="1" x14ac:dyDescent="0.3">
      <c r="A33" s="520">
        <v>42705</v>
      </c>
      <c r="B33" s="435">
        <v>48.242971887550198</v>
      </c>
      <c r="C33" s="435">
        <v>46.881287726358146</v>
      </c>
      <c r="D33" s="435">
        <v>43.768844221105525</v>
      </c>
      <c r="E33" s="435">
        <v>49.540816326530617</v>
      </c>
      <c r="F33" s="435">
        <v>64.026236125126132</v>
      </c>
      <c r="G33" s="435">
        <v>41.495901639344261</v>
      </c>
      <c r="H33" s="435">
        <v>33.844765342960287</v>
      </c>
      <c r="I33" s="435">
        <v>35.497470489038783</v>
      </c>
      <c r="J33" s="449">
        <v>41.649377593360995</v>
      </c>
      <c r="K33" s="445">
        <v>47.1</v>
      </c>
    </row>
  </sheetData>
  <hyperlinks>
    <hyperlink ref="A1" location="Menu!A1" display="Return to Menu"/>
  </hyperlinks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O105"/>
  <sheetViews>
    <sheetView view="pageBreakPreview" zoomScaleSheetLayoutView="100" workbookViewId="0">
      <pane xSplit="1" ySplit="5" topLeftCell="AA6" activePane="bottomRight" state="frozen"/>
      <selection pane="topRight" activeCell="B1" sqref="B1"/>
      <selection pane="bottomLeft" activeCell="A6" sqref="A6"/>
      <selection pane="bottomRight"/>
    </sheetView>
  </sheetViews>
  <sheetFormatPr defaultRowHeight="14.25" x14ac:dyDescent="0.2"/>
  <cols>
    <col min="1" max="1" width="33.85546875" style="88" customWidth="1"/>
    <col min="2" max="5" width="7.28515625" style="88" customWidth="1"/>
    <col min="6" max="6" width="7.140625" style="88" customWidth="1"/>
    <col min="7" max="7" width="7.5703125" style="88" customWidth="1"/>
    <col min="8" max="8" width="7" style="88" customWidth="1"/>
    <col min="9" max="9" width="7.42578125" style="88" customWidth="1"/>
    <col min="10" max="10" width="7.5703125" style="88" customWidth="1"/>
    <col min="11" max="11" width="12.140625" style="176" customWidth="1"/>
    <col min="12" max="12" width="9.28515625" style="88" bestFit="1" customWidth="1"/>
    <col min="13" max="13" width="7.5703125" style="125" customWidth="1"/>
    <col min="14" max="14" width="7.42578125" style="138" customWidth="1"/>
    <col min="15" max="20" width="9.140625" style="88"/>
    <col min="21" max="21" width="10.5703125" style="88" bestFit="1" customWidth="1"/>
    <col min="22" max="28" width="9.140625" style="88"/>
    <col min="29" max="29" width="9.140625" style="136"/>
    <col min="30" max="16384" width="9.140625" style="88"/>
  </cols>
  <sheetData>
    <row r="1" spans="1:36" ht="26.25" x14ac:dyDescent="0.4">
      <c r="A1" s="296" t="s">
        <v>411</v>
      </c>
      <c r="B1" s="298"/>
      <c r="C1" s="298"/>
      <c r="D1" s="298"/>
      <c r="E1" s="298"/>
      <c r="F1" s="298"/>
      <c r="G1" s="298"/>
      <c r="H1" s="298"/>
      <c r="I1" s="298"/>
      <c r="J1" s="298"/>
      <c r="K1" s="319"/>
      <c r="L1" s="298"/>
      <c r="M1" s="305"/>
      <c r="N1" s="320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</row>
    <row r="2" spans="1:36" s="178" customFormat="1" ht="20.100000000000001" customHeight="1" thickBot="1" x14ac:dyDescent="0.3">
      <c r="A2" s="334" t="s">
        <v>435</v>
      </c>
      <c r="B2" s="302"/>
      <c r="C2" s="302"/>
      <c r="D2" s="302"/>
      <c r="E2" s="302"/>
      <c r="F2" s="302"/>
      <c r="G2" s="302"/>
      <c r="H2" s="302"/>
      <c r="I2" s="302"/>
      <c r="J2" s="302"/>
      <c r="K2" s="303"/>
      <c r="L2" s="303"/>
      <c r="M2" s="303"/>
      <c r="N2" s="303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282"/>
    </row>
    <row r="3" spans="1:36" s="121" customFormat="1" ht="15.75" customHeight="1" thickBot="1" x14ac:dyDescent="0.25">
      <c r="A3" s="468"/>
      <c r="B3" s="459">
        <v>2008</v>
      </c>
      <c r="C3" s="460"/>
      <c r="D3" s="461"/>
      <c r="E3" s="459">
        <v>2009</v>
      </c>
      <c r="F3" s="460"/>
      <c r="G3" s="460"/>
      <c r="H3" s="461"/>
      <c r="I3" s="459">
        <v>2010</v>
      </c>
      <c r="J3" s="462"/>
      <c r="K3" s="462"/>
      <c r="L3" s="462"/>
      <c r="M3" s="459">
        <v>2011</v>
      </c>
      <c r="N3" s="460"/>
      <c r="O3" s="460"/>
      <c r="P3" s="461"/>
      <c r="Q3" s="459">
        <v>2012</v>
      </c>
      <c r="R3" s="460"/>
      <c r="S3" s="460"/>
      <c r="T3" s="461"/>
      <c r="U3" s="459">
        <v>2013</v>
      </c>
      <c r="V3" s="460"/>
      <c r="W3" s="460"/>
      <c r="X3" s="461"/>
      <c r="Y3" s="459">
        <v>2014</v>
      </c>
      <c r="Z3" s="460"/>
      <c r="AA3" s="460"/>
      <c r="AB3" s="461"/>
      <c r="AC3" s="459">
        <v>2015</v>
      </c>
      <c r="AD3" s="460"/>
      <c r="AE3" s="460"/>
      <c r="AF3" s="461"/>
      <c r="AG3" s="459">
        <v>2016</v>
      </c>
      <c r="AH3" s="460"/>
      <c r="AI3" s="460"/>
      <c r="AJ3" s="461"/>
    </row>
    <row r="4" spans="1:36" s="121" customFormat="1" ht="15.75" customHeight="1" thickBot="1" x14ac:dyDescent="0.25">
      <c r="A4" s="469"/>
      <c r="B4" s="198" t="s">
        <v>0</v>
      </c>
      <c r="C4" s="196" t="s">
        <v>1</v>
      </c>
      <c r="D4" s="197" t="s">
        <v>2</v>
      </c>
      <c r="E4" s="198" t="s">
        <v>3</v>
      </c>
      <c r="F4" s="196" t="s">
        <v>0</v>
      </c>
      <c r="G4" s="196" t="s">
        <v>1</v>
      </c>
      <c r="H4" s="197" t="s">
        <v>2</v>
      </c>
      <c r="I4" s="198" t="s">
        <v>3</v>
      </c>
      <c r="J4" s="196" t="s">
        <v>0</v>
      </c>
      <c r="K4" s="202" t="s">
        <v>1</v>
      </c>
      <c r="L4" s="196" t="s">
        <v>2</v>
      </c>
      <c r="M4" s="199" t="s">
        <v>3</v>
      </c>
      <c r="N4" s="199" t="s">
        <v>0</v>
      </c>
      <c r="O4" s="199" t="s">
        <v>1</v>
      </c>
      <c r="P4" s="199" t="s">
        <v>2</v>
      </c>
      <c r="Q4" s="199" t="s">
        <v>3</v>
      </c>
      <c r="R4" s="199" t="s">
        <v>0</v>
      </c>
      <c r="S4" s="199" t="s">
        <v>1</v>
      </c>
      <c r="T4" s="199" t="s">
        <v>2</v>
      </c>
      <c r="U4" s="199" t="s">
        <v>3</v>
      </c>
      <c r="V4" s="199" t="s">
        <v>0</v>
      </c>
      <c r="W4" s="199" t="s">
        <v>1</v>
      </c>
      <c r="X4" s="280" t="s">
        <v>2</v>
      </c>
      <c r="Y4" s="199" t="s">
        <v>3</v>
      </c>
      <c r="Z4" s="199" t="s">
        <v>0</v>
      </c>
      <c r="AA4" s="199" t="s">
        <v>1</v>
      </c>
      <c r="AB4" s="359" t="s">
        <v>2</v>
      </c>
      <c r="AC4" s="199" t="s">
        <v>3</v>
      </c>
      <c r="AD4" s="199" t="s">
        <v>0</v>
      </c>
      <c r="AE4" s="199" t="s">
        <v>1</v>
      </c>
      <c r="AF4" s="297" t="s">
        <v>2</v>
      </c>
      <c r="AG4" s="199" t="s">
        <v>3</v>
      </c>
      <c r="AH4" s="199" t="s">
        <v>0</v>
      </c>
      <c r="AI4" s="199" t="s">
        <v>1</v>
      </c>
      <c r="AJ4" s="374" t="s">
        <v>2</v>
      </c>
    </row>
    <row r="5" spans="1:36" s="42" customFormat="1" x14ac:dyDescent="0.2">
      <c r="A5" s="470" t="s">
        <v>4</v>
      </c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55"/>
      <c r="P5" s="55"/>
      <c r="Q5" s="55"/>
      <c r="R5" s="4"/>
      <c r="S5" s="55"/>
      <c r="T5" s="55"/>
      <c r="U5" s="55"/>
      <c r="V5" s="4"/>
      <c r="W5" s="4"/>
      <c r="X5" s="4"/>
      <c r="Y5" s="4"/>
      <c r="Z5" s="4"/>
      <c r="AA5" s="4"/>
      <c r="AB5" s="4"/>
      <c r="AC5" s="55"/>
      <c r="AD5" s="4"/>
      <c r="AE5" s="4"/>
      <c r="AF5" s="4"/>
    </row>
    <row r="6" spans="1:36" x14ac:dyDescent="0.2">
      <c r="A6" s="3" t="s">
        <v>5</v>
      </c>
      <c r="B6" s="57"/>
      <c r="C6" s="57"/>
      <c r="D6" s="57"/>
      <c r="E6" s="57"/>
      <c r="F6" s="57"/>
      <c r="G6" s="57"/>
      <c r="H6" s="57"/>
      <c r="I6" s="57"/>
      <c r="J6" s="57"/>
      <c r="K6" s="53"/>
      <c r="L6" s="57"/>
      <c r="M6" s="57"/>
      <c r="N6" s="57"/>
      <c r="O6" s="55"/>
      <c r="P6" s="55"/>
      <c r="Q6" s="55"/>
      <c r="R6" s="4"/>
      <c r="S6" s="55"/>
      <c r="T6" s="55"/>
      <c r="U6" s="55"/>
      <c r="V6" s="4"/>
      <c r="W6" s="4"/>
      <c r="X6" s="4"/>
      <c r="Y6" s="55"/>
      <c r="Z6" s="4"/>
      <c r="AA6" s="4"/>
      <c r="AB6" s="4"/>
      <c r="AC6" s="55"/>
      <c r="AD6" s="4"/>
      <c r="AE6" s="4"/>
      <c r="AF6" s="4"/>
    </row>
    <row r="7" spans="1:36" x14ac:dyDescent="0.2">
      <c r="A7" s="6" t="s">
        <v>6</v>
      </c>
      <c r="B7" s="57"/>
      <c r="C7" s="57"/>
      <c r="D7" s="57"/>
      <c r="E7" s="55"/>
      <c r="F7" s="55"/>
      <c r="G7" s="55"/>
      <c r="H7" s="55"/>
      <c r="I7" s="55"/>
      <c r="J7" s="58"/>
      <c r="K7" s="53"/>
      <c r="L7" s="55"/>
      <c r="M7" s="55"/>
      <c r="N7" s="55"/>
      <c r="O7" s="55"/>
      <c r="P7" s="55"/>
      <c r="Q7" s="55"/>
      <c r="R7" s="4"/>
      <c r="S7" s="55"/>
      <c r="T7" s="55"/>
      <c r="U7" s="55"/>
      <c r="V7" s="4"/>
      <c r="W7" s="4"/>
      <c r="X7" s="4"/>
      <c r="Y7" s="55"/>
      <c r="Z7" s="4"/>
      <c r="AA7" s="4"/>
      <c r="AB7" s="4"/>
      <c r="AC7" s="55"/>
      <c r="AD7" s="4"/>
      <c r="AE7" s="4"/>
      <c r="AF7" s="4"/>
    </row>
    <row r="8" spans="1:36" ht="15" x14ac:dyDescent="0.25">
      <c r="A8" s="200" t="s">
        <v>68</v>
      </c>
      <c r="B8" s="128">
        <v>25.280898876404493</v>
      </c>
      <c r="C8" s="128">
        <v>30.199999999999996</v>
      </c>
      <c r="D8" s="57">
        <v>60.3</v>
      </c>
      <c r="E8" s="55">
        <v>30.4</v>
      </c>
      <c r="F8" s="55">
        <v>0.9</v>
      </c>
      <c r="G8" s="53">
        <v>-8.6206896551724093</v>
      </c>
      <c r="H8" s="53">
        <v>4.8780487804878057</v>
      </c>
      <c r="I8" s="55">
        <v>29.4</v>
      </c>
      <c r="J8" s="60">
        <v>9.5</v>
      </c>
      <c r="K8" s="53">
        <v>27.6</v>
      </c>
      <c r="L8" s="59">
        <v>30.200000000000003</v>
      </c>
      <c r="M8" s="59">
        <v>31.199999999999996</v>
      </c>
      <c r="N8" s="55">
        <v>62.899999999999991</v>
      </c>
      <c r="O8" s="53">
        <v>50.499999999999993</v>
      </c>
      <c r="P8" s="53">
        <v>31.799999999999997</v>
      </c>
      <c r="Q8" s="53">
        <v>6.3999999999999986</v>
      </c>
      <c r="R8" s="4">
        <v>28.599999999999998</v>
      </c>
      <c r="S8" s="53">
        <v>11.700000000000003</v>
      </c>
      <c r="T8" s="53">
        <v>19.800000000000004</v>
      </c>
      <c r="U8" s="55">
        <v>32.299999999999997</v>
      </c>
      <c r="V8" s="4">
        <v>25.3</v>
      </c>
      <c r="W8" s="4">
        <v>13.5</v>
      </c>
      <c r="X8" s="37">
        <v>20.571428571428569</v>
      </c>
      <c r="Y8" s="53">
        <v>12.680115273775215</v>
      </c>
      <c r="Z8" s="37">
        <v>17.142857142857135</v>
      </c>
      <c r="AA8" s="37">
        <v>22.857142857142858</v>
      </c>
      <c r="AB8" s="37">
        <v>30.23952095808383</v>
      </c>
      <c r="AC8" s="53">
        <v>23.428571428571427</v>
      </c>
      <c r="AD8" s="37">
        <v>-1.734104046242777</v>
      </c>
      <c r="AE8" s="37">
        <v>22.5</v>
      </c>
      <c r="AF8" s="37">
        <v>-5.4913294797687904</v>
      </c>
      <c r="AG8" s="376">
        <v>-2.5936599423631144</v>
      </c>
      <c r="AH8" s="376">
        <v>-1.7191977077363916</v>
      </c>
      <c r="AI8" s="376">
        <v>-22.058823529411761</v>
      </c>
      <c r="AJ8" s="376">
        <v>-23.410404624277454</v>
      </c>
    </row>
    <row r="9" spans="1:36" ht="15" x14ac:dyDescent="0.25">
      <c r="A9" s="6" t="s">
        <v>8</v>
      </c>
      <c r="B9" s="128"/>
      <c r="C9" s="128"/>
      <c r="D9" s="57"/>
      <c r="E9" s="55"/>
      <c r="F9" s="55"/>
      <c r="G9" s="53"/>
      <c r="H9" s="55"/>
      <c r="I9" s="55"/>
      <c r="J9" s="60"/>
      <c r="K9" s="53"/>
      <c r="L9" s="59"/>
      <c r="M9" s="59"/>
      <c r="N9" s="55"/>
      <c r="O9" s="53"/>
      <c r="P9" s="53"/>
      <c r="Q9" s="53"/>
      <c r="R9" s="4"/>
      <c r="S9" s="53"/>
      <c r="T9" s="53"/>
      <c r="U9" s="55"/>
      <c r="V9" s="4"/>
      <c r="W9" s="4"/>
      <c r="X9" s="37"/>
      <c r="Y9" s="53"/>
      <c r="Z9" s="37"/>
      <c r="AA9" s="37"/>
      <c r="AB9" s="37"/>
      <c r="AC9" s="53"/>
      <c r="AD9" s="37"/>
      <c r="AE9" s="37"/>
      <c r="AF9" s="37"/>
      <c r="AG9" s="376"/>
      <c r="AH9" s="376"/>
      <c r="AI9" s="376"/>
      <c r="AJ9" s="376"/>
    </row>
    <row r="10" spans="1:36" ht="15" x14ac:dyDescent="0.25">
      <c r="A10" s="200" t="s">
        <v>68</v>
      </c>
      <c r="B10" s="128">
        <v>67.415730337078656</v>
      </c>
      <c r="C10" s="128">
        <v>66.900000000000006</v>
      </c>
      <c r="D10" s="57">
        <v>79.400000000000006</v>
      </c>
      <c r="E10" s="55">
        <v>73.8</v>
      </c>
      <c r="F10" s="55">
        <v>52.8</v>
      </c>
      <c r="G10" s="53">
        <v>52.873563218390807</v>
      </c>
      <c r="H10" s="53">
        <v>53.048780487804876</v>
      </c>
      <c r="I10" s="55">
        <v>64.2</v>
      </c>
      <c r="J10" s="132">
        <v>52.4</v>
      </c>
      <c r="K10" s="53">
        <v>45.300000000000004</v>
      </c>
      <c r="L10" s="59">
        <v>47.7</v>
      </c>
      <c r="M10" s="59">
        <v>50.699999999999996</v>
      </c>
      <c r="N10" s="55">
        <v>52.3</v>
      </c>
      <c r="O10" s="37">
        <v>45</v>
      </c>
      <c r="P10" s="37">
        <v>49.2</v>
      </c>
      <c r="Q10" s="37">
        <v>56.099999999999994</v>
      </c>
      <c r="R10" s="37">
        <v>66.699999999999989</v>
      </c>
      <c r="S10" s="37">
        <v>44.800000000000004</v>
      </c>
      <c r="T10" s="37">
        <v>49.400000000000006</v>
      </c>
      <c r="U10" s="4">
        <v>59.1</v>
      </c>
      <c r="V10" s="4">
        <v>50.300000000000004</v>
      </c>
      <c r="W10" s="4">
        <v>49.199999999999996</v>
      </c>
      <c r="X10" s="37">
        <v>51.999999999999993</v>
      </c>
      <c r="Y10" s="37">
        <v>39.481268011527376</v>
      </c>
      <c r="Z10" s="37">
        <v>55.714285714285715</v>
      </c>
      <c r="AA10" s="37">
        <v>50.857142857142868</v>
      </c>
      <c r="AB10" s="37">
        <v>65.868263473053901</v>
      </c>
      <c r="AC10" s="37">
        <v>52.857142857142861</v>
      </c>
      <c r="AD10" s="37">
        <v>47.97687861271676</v>
      </c>
      <c r="AE10" s="37">
        <v>48.4375</v>
      </c>
      <c r="AF10" s="37">
        <v>43.063583815028906</v>
      </c>
      <c r="AG10" s="232">
        <v>43.804034582132566</v>
      </c>
      <c r="AH10" s="232">
        <v>43.553008595988537</v>
      </c>
      <c r="AI10" s="232">
        <v>23.823529411764707</v>
      </c>
      <c r="AJ10" s="383">
        <v>14.450867052023128</v>
      </c>
    </row>
    <row r="11" spans="1:36" s="42" customFormat="1" x14ac:dyDescent="0.2">
      <c r="A11" s="458" t="s">
        <v>9</v>
      </c>
      <c r="B11" s="458"/>
      <c r="C11" s="458"/>
      <c r="D11" s="458"/>
      <c r="E11" s="458"/>
      <c r="F11" s="458"/>
      <c r="G11" s="458"/>
      <c r="H11" s="458"/>
      <c r="I11" s="458"/>
      <c r="J11" s="458"/>
      <c r="K11" s="458"/>
      <c r="L11" s="458"/>
      <c r="M11" s="458"/>
      <c r="N11" s="458"/>
      <c r="O11" s="110"/>
      <c r="P11" s="110"/>
      <c r="Q11" s="110"/>
      <c r="R11" s="113"/>
      <c r="S11" s="110"/>
      <c r="T11" s="110"/>
      <c r="U11" s="113"/>
      <c r="V11" s="113"/>
      <c r="W11" s="113"/>
      <c r="X11" s="110"/>
      <c r="Y11" s="110"/>
      <c r="Z11" s="110"/>
      <c r="AA11" s="110"/>
      <c r="AB11" s="110"/>
      <c r="AC11" s="110"/>
      <c r="AD11" s="110"/>
      <c r="AE11" s="110"/>
      <c r="AF11" s="110"/>
      <c r="AG11" s="144"/>
      <c r="AH11" s="144"/>
      <c r="AI11" s="144"/>
      <c r="AJ11" s="144"/>
    </row>
    <row r="12" spans="1:36" ht="15" x14ac:dyDescent="0.25">
      <c r="A12" s="9" t="s">
        <v>10</v>
      </c>
      <c r="B12" s="37">
        <v>48.275862068965516</v>
      </c>
      <c r="C12" s="37">
        <v>26.666666666666668</v>
      </c>
      <c r="D12" s="37">
        <v>22.9</v>
      </c>
      <c r="E12" s="37">
        <v>-2.5</v>
      </c>
      <c r="F12" s="37">
        <v>-2.5641025641025621</v>
      </c>
      <c r="G12" s="37">
        <v>-25.000000000000007</v>
      </c>
      <c r="H12" s="37">
        <v>-2.5974025974025956</v>
      </c>
      <c r="I12" s="37">
        <v>20.930232558139537</v>
      </c>
      <c r="J12" s="37">
        <v>4.5454545454545467</v>
      </c>
      <c r="K12" s="37">
        <v>-2.7777777777777777</v>
      </c>
      <c r="L12" s="37">
        <v>9.0909090909090917</v>
      </c>
      <c r="M12" s="37">
        <v>27.027027027027028</v>
      </c>
      <c r="N12" s="37">
        <v>47.619047619047613</v>
      </c>
      <c r="O12" s="37">
        <v>27.027027027027028</v>
      </c>
      <c r="P12" s="37">
        <v>-2.7027027027027026</v>
      </c>
      <c r="Q12" s="37">
        <v>16.666666666666664</v>
      </c>
      <c r="R12" s="37">
        <v>37.333333333333336</v>
      </c>
      <c r="S12" s="37">
        <v>2.5974025974025974</v>
      </c>
      <c r="T12" s="37">
        <v>10.526315789473683</v>
      </c>
      <c r="U12" s="37">
        <v>21.917808219178081</v>
      </c>
      <c r="V12" s="37">
        <v>21.917808219178081</v>
      </c>
      <c r="W12" s="37">
        <v>13.750000000000002</v>
      </c>
      <c r="X12" s="37">
        <v>16.901408450704224</v>
      </c>
      <c r="Y12" s="37">
        <v>25.714285714285715</v>
      </c>
      <c r="Z12" s="37">
        <v>2.9411764705882355</v>
      </c>
      <c r="AA12" s="37">
        <v>20.895522388059703</v>
      </c>
      <c r="AB12" s="37">
        <v>29.411764705882351</v>
      </c>
      <c r="AC12" s="37">
        <v>33.333333333333336</v>
      </c>
      <c r="AD12" s="37">
        <v>-4.4117647058823533</v>
      </c>
      <c r="AE12" s="37">
        <v>1.5873015873015872</v>
      </c>
      <c r="AF12" s="37">
        <v>-9.3333333333333339</v>
      </c>
      <c r="AG12" s="376">
        <v>-2.6666666666666665</v>
      </c>
      <c r="AH12" s="376">
        <v>7.2463768115942031</v>
      </c>
      <c r="AI12" s="376">
        <v>-22.666666666666668</v>
      </c>
      <c r="AJ12" s="376">
        <v>-22.857142857142858</v>
      </c>
    </row>
    <row r="13" spans="1:36" ht="15" x14ac:dyDescent="0.25">
      <c r="A13" s="10" t="s">
        <v>11</v>
      </c>
      <c r="B13" s="37">
        <v>3.125</v>
      </c>
      <c r="C13" s="37">
        <v>27.27272727272727</v>
      </c>
      <c r="D13" s="37">
        <v>100</v>
      </c>
      <c r="E13" s="37">
        <v>50</v>
      </c>
      <c r="F13" s="37">
        <v>-40</v>
      </c>
      <c r="G13" s="37">
        <v>-55.555555555555557</v>
      </c>
      <c r="H13" s="37">
        <v>-14.285714285714285</v>
      </c>
      <c r="I13" s="37">
        <v>63.636363636363633</v>
      </c>
      <c r="J13" s="37">
        <v>0</v>
      </c>
      <c r="K13" s="37">
        <v>27.27272727272727</v>
      </c>
      <c r="L13" s="37">
        <v>-12.5</v>
      </c>
      <c r="M13" s="37">
        <v>-30</v>
      </c>
      <c r="N13" s="37">
        <v>25</v>
      </c>
      <c r="O13" s="37">
        <v>28.571428571428569</v>
      </c>
      <c r="P13" s="37">
        <v>0</v>
      </c>
      <c r="Q13" s="37">
        <v>37.5</v>
      </c>
      <c r="R13" s="37">
        <v>32.558139534883722</v>
      </c>
      <c r="S13" s="37">
        <v>12.962962962962962</v>
      </c>
      <c r="T13" s="37">
        <v>9.2592592592592595</v>
      </c>
      <c r="U13" s="37">
        <v>40.677966101694921</v>
      </c>
      <c r="V13" s="37">
        <v>25</v>
      </c>
      <c r="W13" s="37">
        <v>1.8181818181818181</v>
      </c>
      <c r="X13" s="37">
        <v>28.571428571428573</v>
      </c>
      <c r="Y13" s="37">
        <v>-1.9230769230769231</v>
      </c>
      <c r="Z13" s="37">
        <v>10.204081632653061</v>
      </c>
      <c r="AA13" s="37">
        <v>34.042553191489361</v>
      </c>
      <c r="AB13" s="37">
        <v>9.0909090909090917</v>
      </c>
      <c r="AC13" s="37">
        <v>6.1224489795918364</v>
      </c>
      <c r="AD13" s="37">
        <v>-8.5106382978723403</v>
      </c>
      <c r="AE13" s="37">
        <v>30.232558139534884</v>
      </c>
      <c r="AF13" s="37">
        <v>-8.3333333333333339</v>
      </c>
      <c r="AG13" s="376">
        <v>-4</v>
      </c>
      <c r="AH13" s="376">
        <v>-2.0408163265306123</v>
      </c>
      <c r="AI13" s="376">
        <v>2.0408163265306123</v>
      </c>
      <c r="AJ13" s="376">
        <v>-20.408163265306122</v>
      </c>
    </row>
    <row r="14" spans="1:36" ht="15" x14ac:dyDescent="0.25">
      <c r="A14" s="10" t="s">
        <v>12</v>
      </c>
      <c r="B14" s="37">
        <v>25</v>
      </c>
      <c r="C14" s="37">
        <v>35.555555555555557</v>
      </c>
      <c r="D14" s="37">
        <v>70.599999999999994</v>
      </c>
      <c r="E14" s="37">
        <v>42.222222222222221</v>
      </c>
      <c r="F14" s="37">
        <v>8.823529411764703</v>
      </c>
      <c r="G14" s="37">
        <v>8.5106382978723438</v>
      </c>
      <c r="H14" s="37">
        <v>5.55555555555555</v>
      </c>
      <c r="I14" s="37">
        <v>15.384615384615385</v>
      </c>
      <c r="J14" s="37">
        <v>83.333333333333343</v>
      </c>
      <c r="K14" s="37">
        <v>42.222222222222221</v>
      </c>
      <c r="L14" s="37">
        <v>39.285714285714285</v>
      </c>
      <c r="M14" s="37">
        <v>12.5</v>
      </c>
      <c r="N14" s="37">
        <v>64.285714285714292</v>
      </c>
      <c r="O14" s="37">
        <v>7.4074074074074066</v>
      </c>
      <c r="P14" s="37">
        <v>34.375</v>
      </c>
      <c r="Q14" s="37">
        <v>-4.6875</v>
      </c>
      <c r="R14" s="37">
        <v>23.404255319148938</v>
      </c>
      <c r="S14" s="37">
        <v>13.186813186813188</v>
      </c>
      <c r="T14" s="37">
        <v>25.555555555555554</v>
      </c>
      <c r="U14" s="37">
        <v>42.168674698795186</v>
      </c>
      <c r="V14" s="37">
        <v>26.373626373626376</v>
      </c>
      <c r="W14" s="37">
        <v>12.643678160919542</v>
      </c>
      <c r="X14" s="37">
        <v>27.058823529411764</v>
      </c>
      <c r="Y14" s="37">
        <v>12.359550561797754</v>
      </c>
      <c r="Z14" s="37">
        <v>29.896907216494846</v>
      </c>
      <c r="AA14" s="37">
        <v>32.432432432432435</v>
      </c>
      <c r="AB14" s="37">
        <v>37.5</v>
      </c>
      <c r="AC14" s="37">
        <v>31.067961165048544</v>
      </c>
      <c r="AD14" s="37">
        <v>5.882352941176471</v>
      </c>
      <c r="AE14" s="37">
        <v>40.476190476190474</v>
      </c>
      <c r="AF14" s="37">
        <v>1.2048192771084338</v>
      </c>
      <c r="AG14" s="376">
        <v>2.1276595744680851</v>
      </c>
      <c r="AH14" s="376">
        <v>-2.9702970297029703</v>
      </c>
      <c r="AI14" s="376">
        <v>-43.209876543209873</v>
      </c>
      <c r="AJ14" s="376">
        <v>-27.777777777777779</v>
      </c>
    </row>
    <row r="15" spans="1:36" ht="15" x14ac:dyDescent="0.25">
      <c r="A15" s="10" t="s">
        <v>13</v>
      </c>
      <c r="B15" s="37">
        <v>0</v>
      </c>
      <c r="C15" s="37">
        <v>40</v>
      </c>
      <c r="D15" s="37">
        <v>66.7</v>
      </c>
      <c r="E15" s="37">
        <v>56.25</v>
      </c>
      <c r="F15" s="37">
        <v>-12.5</v>
      </c>
      <c r="G15" s="37">
        <v>7.1428571428571459</v>
      </c>
      <c r="H15" s="37">
        <v>25.000000000000004</v>
      </c>
      <c r="I15" s="37">
        <v>53.333333333333336</v>
      </c>
      <c r="J15" s="37">
        <v>10</v>
      </c>
      <c r="K15" s="37">
        <v>38.666666666666664</v>
      </c>
      <c r="L15" s="37">
        <v>42.201834862385326</v>
      </c>
      <c r="M15" s="37">
        <v>61.386138613861384</v>
      </c>
      <c r="N15" s="37">
        <v>86.458333333333343</v>
      </c>
      <c r="O15" s="37">
        <v>80.733944954128447</v>
      </c>
      <c r="P15" s="37">
        <v>51.886792452830186</v>
      </c>
      <c r="Q15" s="37">
        <v>10</v>
      </c>
      <c r="R15" s="37">
        <v>26</v>
      </c>
      <c r="S15" s="37">
        <v>15.625</v>
      </c>
      <c r="T15" s="37">
        <v>25.78125</v>
      </c>
      <c r="U15" s="37">
        <v>28.148148148148149</v>
      </c>
      <c r="V15" s="35">
        <v>26.5625</v>
      </c>
      <c r="W15" s="35">
        <v>18.75</v>
      </c>
      <c r="X15" s="35">
        <v>14.503816793893129</v>
      </c>
      <c r="Y15" s="37">
        <v>11.764705882352942</v>
      </c>
      <c r="Z15" s="35">
        <v>17.647058823529413</v>
      </c>
      <c r="AA15" s="35">
        <v>11.2</v>
      </c>
      <c r="AB15" s="35">
        <v>32.835820895522389</v>
      </c>
      <c r="AC15" s="37">
        <v>19.25925925925926</v>
      </c>
      <c r="AD15" s="35">
        <v>-3.8759689922480618</v>
      </c>
      <c r="AE15" s="35">
        <v>18.46153846153846</v>
      </c>
      <c r="AF15" s="35">
        <v>-6.4285714285714288</v>
      </c>
      <c r="AG15" s="378">
        <v>-5.46875</v>
      </c>
      <c r="AH15" s="378">
        <v>-5.384615384615385</v>
      </c>
      <c r="AI15" s="384">
        <v>-17.777777777777779</v>
      </c>
      <c r="AJ15" s="384">
        <v>-21.897810218978101</v>
      </c>
    </row>
    <row r="16" spans="1:36" ht="15" x14ac:dyDescent="0.25">
      <c r="A16" s="11" t="s">
        <v>14</v>
      </c>
      <c r="B16" s="37">
        <v>40</v>
      </c>
      <c r="C16" s="37">
        <v>0</v>
      </c>
      <c r="D16" s="37">
        <v>100</v>
      </c>
      <c r="E16" s="37">
        <v>66.666666666666671</v>
      </c>
      <c r="F16" s="37">
        <v>0</v>
      </c>
      <c r="G16" s="37">
        <v>0</v>
      </c>
      <c r="H16" s="37">
        <v>0</v>
      </c>
      <c r="I16" s="37">
        <v>20</v>
      </c>
      <c r="J16" s="37">
        <v>0</v>
      </c>
      <c r="K16" s="37">
        <v>0</v>
      </c>
      <c r="L16" s="37">
        <v>0</v>
      </c>
      <c r="M16" s="37">
        <v>15.789473684210501</v>
      </c>
      <c r="N16" s="37">
        <v>-6.666666666666667</v>
      </c>
      <c r="O16" s="37">
        <v>-36.363636363636367</v>
      </c>
      <c r="P16" s="37">
        <v>-25</v>
      </c>
      <c r="Q16" s="37">
        <v>16.666666666666664</v>
      </c>
      <c r="R16" s="37">
        <v>6.666666666666667</v>
      </c>
      <c r="S16" s="37">
        <v>29.032258064516132</v>
      </c>
      <c r="T16" s="37">
        <v>42.857142857142854</v>
      </c>
      <c r="U16" s="37">
        <v>26.923076923076923</v>
      </c>
      <c r="V16" s="37">
        <v>48.387096774193552</v>
      </c>
      <c r="W16" s="37">
        <v>18.518518518518519</v>
      </c>
      <c r="X16" s="37">
        <v>-3.225806451612903</v>
      </c>
      <c r="Y16" s="37">
        <v>6.8965517241379306</v>
      </c>
      <c r="Z16" s="37">
        <v>26.666666666666668</v>
      </c>
      <c r="AA16" s="37">
        <v>24</v>
      </c>
      <c r="AB16" s="37">
        <v>30.76923076923077</v>
      </c>
      <c r="AC16" s="37">
        <v>18.518518518518519</v>
      </c>
      <c r="AD16" s="37">
        <v>-10.714285714285714</v>
      </c>
      <c r="AE16" s="37">
        <v>28.571428571428573</v>
      </c>
      <c r="AF16" s="37">
        <v>3.8461538461538463</v>
      </c>
      <c r="AG16" s="376">
        <v>-26.666666666666668</v>
      </c>
      <c r="AH16" s="376">
        <v>3.8461538461538463</v>
      </c>
      <c r="AI16" s="376">
        <v>-7.6923076923076925</v>
      </c>
      <c r="AJ16" s="376">
        <v>-16</v>
      </c>
    </row>
    <row r="17" spans="1:36" ht="15" x14ac:dyDescent="0.25">
      <c r="A17" s="11" t="s">
        <v>15</v>
      </c>
      <c r="B17" s="37">
        <v>25</v>
      </c>
      <c r="C17" s="37">
        <v>38.46153846153846</v>
      </c>
      <c r="D17" s="37">
        <v>58.3</v>
      </c>
      <c r="E17" s="37">
        <v>4.5454545454545432</v>
      </c>
      <c r="F17" s="37">
        <v>0</v>
      </c>
      <c r="G17" s="37">
        <v>14.285714285714285</v>
      </c>
      <c r="H17" s="37">
        <v>12.5</v>
      </c>
      <c r="I17" s="37">
        <v>28.571428571428569</v>
      </c>
      <c r="J17" s="37">
        <v>-9.090909090909097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15.625</v>
      </c>
      <c r="S17" s="37">
        <v>18.181818181818183</v>
      </c>
      <c r="T17" s="37">
        <v>25</v>
      </c>
      <c r="U17" s="37">
        <v>24.137931034482758</v>
      </c>
      <c r="V17" s="37">
        <v>-3.0303030303030303</v>
      </c>
      <c r="W17" s="37">
        <v>20.588235294117645</v>
      </c>
      <c r="X17" s="37">
        <v>11.428571428571429</v>
      </c>
      <c r="Y17" s="37">
        <v>21.212121212121211</v>
      </c>
      <c r="Z17" s="37">
        <v>-9.0909090909090917</v>
      </c>
      <c r="AA17" s="37">
        <v>-2.8571428571428572</v>
      </c>
      <c r="AB17" s="37">
        <v>3.0303030303030303</v>
      </c>
      <c r="AC17" s="37">
        <v>-14.285714285714286</v>
      </c>
      <c r="AD17" s="37">
        <v>2.8571428571428572</v>
      </c>
      <c r="AE17" s="37">
        <v>-2.6315789473684212</v>
      </c>
      <c r="AF17" s="37">
        <v>-4.7619047619047619</v>
      </c>
      <c r="AG17" s="376">
        <v>0</v>
      </c>
      <c r="AH17" s="376">
        <v>-2.9411764705882355</v>
      </c>
      <c r="AI17" s="376">
        <v>-42.857142857142854</v>
      </c>
      <c r="AJ17" s="376">
        <v>-20.588235294117649</v>
      </c>
    </row>
    <row r="18" spans="1:36" ht="15" x14ac:dyDescent="0.25">
      <c r="A18" s="11" t="s">
        <v>16</v>
      </c>
      <c r="B18" s="37">
        <v>20</v>
      </c>
      <c r="C18" s="37">
        <v>-12.5</v>
      </c>
      <c r="D18" s="37">
        <v>92.9</v>
      </c>
      <c r="E18" s="37">
        <v>72.72727272727272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10</v>
      </c>
      <c r="S18" s="37">
        <v>9.375</v>
      </c>
      <c r="T18" s="37">
        <v>6.4516129032258061</v>
      </c>
      <c r="U18" s="37">
        <v>13.157894736842104</v>
      </c>
      <c r="V18" s="37">
        <v>28.125</v>
      </c>
      <c r="W18" s="37">
        <v>15.151515151515152</v>
      </c>
      <c r="X18" s="37">
        <v>34.285714285714285</v>
      </c>
      <c r="Y18" s="37">
        <v>9.375</v>
      </c>
      <c r="Z18" s="37">
        <v>18.918918918918919</v>
      </c>
      <c r="AA18" s="37">
        <v>3.4482758620689653</v>
      </c>
      <c r="AB18" s="37">
        <v>53.125</v>
      </c>
      <c r="AC18" s="37">
        <v>24.137931034482758</v>
      </c>
      <c r="AD18" s="37">
        <v>-5.882352941176471</v>
      </c>
      <c r="AE18" s="37">
        <v>38.70967741935484</v>
      </c>
      <c r="AF18" s="37">
        <v>-3.0303030303030303</v>
      </c>
      <c r="AG18" s="376">
        <v>-9.0909090909090917</v>
      </c>
      <c r="AH18" s="376">
        <v>-33.333333333333336</v>
      </c>
      <c r="AI18" s="376">
        <v>-15.625</v>
      </c>
      <c r="AJ18" s="376">
        <v>-32.432432432432435</v>
      </c>
    </row>
    <row r="19" spans="1:36" ht="15" x14ac:dyDescent="0.25">
      <c r="A19" s="203" t="s">
        <v>17</v>
      </c>
      <c r="B19" s="47">
        <v>14.285714285714281</v>
      </c>
      <c r="C19" s="47">
        <v>0</v>
      </c>
      <c r="D19" s="47">
        <v>80</v>
      </c>
      <c r="E19" s="47">
        <v>40</v>
      </c>
      <c r="F19" s="47">
        <v>66.666666666666671</v>
      </c>
      <c r="G19" s="47">
        <v>0</v>
      </c>
      <c r="H19" s="47">
        <v>0</v>
      </c>
      <c r="I19" s="47">
        <v>50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61.53846153846154</v>
      </c>
      <c r="S19" s="47">
        <v>6.25</v>
      </c>
      <c r="T19" s="47">
        <v>30.303030303030305</v>
      </c>
      <c r="U19" s="47">
        <v>45.238095238095241</v>
      </c>
      <c r="V19" s="47">
        <v>34.375</v>
      </c>
      <c r="W19" s="47">
        <v>20.588235294117645</v>
      </c>
      <c r="X19" s="47">
        <v>13.333333333333334</v>
      </c>
      <c r="Y19" s="47">
        <v>9.5238095238095237</v>
      </c>
      <c r="Z19" s="47">
        <v>33.333333333333336</v>
      </c>
      <c r="AA19" s="47">
        <v>22.222222222222221</v>
      </c>
      <c r="AB19" s="47">
        <v>41.860465116279073</v>
      </c>
      <c r="AC19" s="47">
        <v>43.18181818181818</v>
      </c>
      <c r="AD19" s="47">
        <v>-3.125</v>
      </c>
      <c r="AE19" s="47">
        <v>15.151515151515152</v>
      </c>
      <c r="AF19" s="47">
        <v>-17.948717948717949</v>
      </c>
      <c r="AG19" s="232">
        <v>13.793103448275861</v>
      </c>
      <c r="AH19" s="232">
        <v>10.810810810810811</v>
      </c>
      <c r="AI19" s="232">
        <v>-4.7619047619047619</v>
      </c>
      <c r="AJ19" s="383">
        <v>-17.073170731707318</v>
      </c>
    </row>
    <row r="20" spans="1:36" s="42" customFormat="1" x14ac:dyDescent="0.2">
      <c r="A20" s="467" t="s">
        <v>18</v>
      </c>
      <c r="B20" s="467"/>
      <c r="C20" s="467"/>
      <c r="D20" s="467"/>
      <c r="E20" s="467"/>
      <c r="F20" s="467"/>
      <c r="G20" s="467"/>
      <c r="H20" s="467"/>
      <c r="I20" s="467"/>
      <c r="J20" s="467"/>
      <c r="K20" s="467"/>
      <c r="L20" s="467"/>
      <c r="M20" s="467"/>
      <c r="N20" s="467"/>
      <c r="O20" s="53"/>
      <c r="P20" s="53"/>
      <c r="Q20" s="53"/>
      <c r="R20" s="4"/>
      <c r="S20" s="53"/>
      <c r="T20" s="53"/>
      <c r="U20" s="53"/>
      <c r="V20" s="37"/>
      <c r="W20" s="4"/>
      <c r="X20" s="37"/>
      <c r="Y20" s="53"/>
      <c r="Z20" s="37"/>
      <c r="AA20" s="37"/>
      <c r="AB20" s="37"/>
      <c r="AC20" s="53"/>
      <c r="AD20" s="37"/>
      <c r="AE20" s="37"/>
      <c r="AF20" s="37"/>
      <c r="AG20" s="144"/>
      <c r="AH20" s="144"/>
      <c r="AI20" s="144"/>
      <c r="AJ20" s="144"/>
    </row>
    <row r="21" spans="1:36" ht="15" x14ac:dyDescent="0.25">
      <c r="A21" s="9" t="s">
        <v>10</v>
      </c>
      <c r="B21" s="53">
        <v>80.701754385964918</v>
      </c>
      <c r="C21" s="53">
        <v>71.621621621621628</v>
      </c>
      <c r="D21" s="53">
        <v>68.599999999999994</v>
      </c>
      <c r="E21" s="53">
        <v>69.230769230769226</v>
      </c>
      <c r="F21" s="53">
        <v>43.589743589743591</v>
      </c>
      <c r="G21" s="53">
        <v>49.333333333333329</v>
      </c>
      <c r="H21" s="53">
        <v>51.948051948051948</v>
      </c>
      <c r="I21" s="53">
        <v>55.813953488372093</v>
      </c>
      <c r="J21" s="53">
        <v>36.363636363636367</v>
      </c>
      <c r="K21" s="53">
        <v>41.666666666666671</v>
      </c>
      <c r="L21" s="53">
        <v>36.363636363636367</v>
      </c>
      <c r="M21" s="53">
        <v>43.243243243243242</v>
      </c>
      <c r="N21" s="53">
        <v>41.463414634146339</v>
      </c>
      <c r="O21" s="53">
        <v>45.945945945945951</v>
      </c>
      <c r="P21" s="53">
        <v>16.216216216216218</v>
      </c>
      <c r="Q21" s="53">
        <v>55.555555555555557</v>
      </c>
      <c r="R21" s="53">
        <v>69.333333333333343</v>
      </c>
      <c r="S21" s="53">
        <v>42.857142857142854</v>
      </c>
      <c r="T21" s="53">
        <v>50</v>
      </c>
      <c r="U21" s="53">
        <v>56.164383561643838</v>
      </c>
      <c r="V21" s="37">
        <v>47.945205479452049</v>
      </c>
      <c r="W21" s="37">
        <v>45</v>
      </c>
      <c r="X21" s="37">
        <v>47.887323943661968</v>
      </c>
      <c r="Y21" s="53">
        <v>41.428571428571431</v>
      </c>
      <c r="Z21" s="37">
        <v>51.470588235294116</v>
      </c>
      <c r="AA21" s="37">
        <v>56.71641791044776</v>
      </c>
      <c r="AB21" s="37">
        <v>69.117647058823536</v>
      </c>
      <c r="AC21" s="53">
        <v>46.031746031746032</v>
      </c>
      <c r="AD21" s="37">
        <v>52.941176470588232</v>
      </c>
      <c r="AE21" s="37">
        <v>46.031746031746032</v>
      </c>
      <c r="AF21" s="37">
        <v>38.666666666666664</v>
      </c>
      <c r="AG21" s="378">
        <v>45.333333333333336</v>
      </c>
      <c r="AH21" s="378">
        <v>43.478260869565219</v>
      </c>
      <c r="AI21" s="384">
        <v>16</v>
      </c>
      <c r="AJ21" s="378">
        <v>27.142857142857142</v>
      </c>
    </row>
    <row r="22" spans="1:36" ht="15" x14ac:dyDescent="0.25">
      <c r="A22" s="10" t="s">
        <v>11</v>
      </c>
      <c r="B22" s="53">
        <v>56.25</v>
      </c>
      <c r="C22" s="53">
        <v>63.636363636363633</v>
      </c>
      <c r="D22" s="53">
        <v>100</v>
      </c>
      <c r="E22" s="53">
        <v>80</v>
      </c>
      <c r="F22" s="53">
        <v>20</v>
      </c>
      <c r="G22" s="53">
        <v>0</v>
      </c>
      <c r="H22" s="53">
        <v>0</v>
      </c>
      <c r="I22" s="53">
        <v>81.818181818181827</v>
      </c>
      <c r="J22" s="53">
        <v>57.142857142857139</v>
      </c>
      <c r="K22" s="53">
        <v>90.909090909090907</v>
      </c>
      <c r="L22" s="53">
        <v>0</v>
      </c>
      <c r="M22" s="53">
        <v>60</v>
      </c>
      <c r="N22" s="53">
        <v>81.25</v>
      </c>
      <c r="O22" s="53">
        <v>57.142857142857139</v>
      </c>
      <c r="P22" s="53">
        <v>62.5</v>
      </c>
      <c r="Q22" s="53">
        <v>62.5</v>
      </c>
      <c r="R22" s="53">
        <v>60.465116279069761</v>
      </c>
      <c r="S22" s="53">
        <v>42.592592592592595</v>
      </c>
      <c r="T22" s="53">
        <v>27.777777777777779</v>
      </c>
      <c r="U22" s="53">
        <v>66.101694915254242</v>
      </c>
      <c r="V22" s="37">
        <v>40.384615384615387</v>
      </c>
      <c r="W22" s="37">
        <v>36.363636363636367</v>
      </c>
      <c r="X22" s="37">
        <v>55.555555555555557</v>
      </c>
      <c r="Y22" s="53">
        <v>32.692307692307693</v>
      </c>
      <c r="Z22" s="37">
        <v>42.857142857142854</v>
      </c>
      <c r="AA22" s="37">
        <v>51.063829787234042</v>
      </c>
      <c r="AB22" s="37">
        <v>31.818181818181817</v>
      </c>
      <c r="AC22" s="53">
        <v>36.734693877551024</v>
      </c>
      <c r="AD22" s="37">
        <v>42.553191489361701</v>
      </c>
      <c r="AE22" s="37">
        <v>46.511627906976742</v>
      </c>
      <c r="AF22" s="37">
        <v>31.25</v>
      </c>
      <c r="AG22" s="376">
        <v>28</v>
      </c>
      <c r="AH22" s="376">
        <v>46.938775510204081</v>
      </c>
      <c r="AI22" s="376">
        <v>34.693877551020407</v>
      </c>
      <c r="AJ22" s="376">
        <v>-2.0408163265306123</v>
      </c>
    </row>
    <row r="23" spans="1:36" ht="15" x14ac:dyDescent="0.25">
      <c r="A23" s="10" t="s">
        <v>12</v>
      </c>
      <c r="B23" s="53">
        <v>58.333333333333343</v>
      </c>
      <c r="C23" s="53">
        <v>64.444444444444443</v>
      </c>
      <c r="D23" s="53">
        <v>94.1</v>
      </c>
      <c r="E23" s="53">
        <v>80</v>
      </c>
      <c r="F23" s="53">
        <v>58.823529411764703</v>
      </c>
      <c r="G23" s="53">
        <v>52.173913043478265</v>
      </c>
      <c r="H23" s="53">
        <v>52.777777777777771</v>
      </c>
      <c r="I23" s="53">
        <v>61.53846153846154</v>
      </c>
      <c r="J23" s="53">
        <v>66.666666666666657</v>
      </c>
      <c r="K23" s="53">
        <v>46.666666666666664</v>
      </c>
      <c r="L23" s="53">
        <v>53.571428571428569</v>
      </c>
      <c r="M23" s="53">
        <v>43.75</v>
      </c>
      <c r="N23" s="53">
        <v>50</v>
      </c>
      <c r="O23" s="53">
        <v>66.666666666666657</v>
      </c>
      <c r="P23" s="53">
        <v>59.375</v>
      </c>
      <c r="Q23" s="53">
        <v>53.125</v>
      </c>
      <c r="R23" s="53">
        <v>62.765957446808507</v>
      </c>
      <c r="S23" s="53">
        <v>49.450549450549453</v>
      </c>
      <c r="T23" s="53">
        <v>51.111111111111107</v>
      </c>
      <c r="U23" s="53">
        <v>61.445783132530117</v>
      </c>
      <c r="V23" s="37">
        <v>60.439560439560438</v>
      </c>
      <c r="W23" s="37">
        <v>52.873563218390807</v>
      </c>
      <c r="X23" s="37">
        <v>60</v>
      </c>
      <c r="Y23" s="53">
        <v>44.943820224719104</v>
      </c>
      <c r="Z23" s="37">
        <v>67.010309278350519</v>
      </c>
      <c r="AA23" s="37">
        <v>54.954954954954957</v>
      </c>
      <c r="AB23" s="37">
        <v>76.13636363636364</v>
      </c>
      <c r="AC23" s="53">
        <v>57.28155339805825</v>
      </c>
      <c r="AD23" s="37">
        <v>54.901960784313722</v>
      </c>
      <c r="AE23" s="37">
        <v>41.666666666666664</v>
      </c>
      <c r="AF23" s="37">
        <v>51.807228915662648</v>
      </c>
      <c r="AG23" s="378">
        <v>40.425531914893618</v>
      </c>
      <c r="AH23" s="378">
        <v>37.623762376237622</v>
      </c>
      <c r="AI23" s="384">
        <v>17.283950617283949</v>
      </c>
      <c r="AJ23" s="378">
        <v>17.777777777777779</v>
      </c>
    </row>
    <row r="24" spans="1:36" ht="15" x14ac:dyDescent="0.25">
      <c r="A24" s="10" t="s">
        <v>13</v>
      </c>
      <c r="B24" s="53">
        <v>68.181818181818187</v>
      </c>
      <c r="C24" s="53">
        <v>53.333333333333336</v>
      </c>
      <c r="D24" s="53">
        <v>91.7</v>
      </c>
      <c r="E24" s="53">
        <v>81.25</v>
      </c>
      <c r="F24" s="53">
        <v>25</v>
      </c>
      <c r="G24" s="53">
        <v>64.285714285714292</v>
      </c>
      <c r="H24" s="53">
        <v>53.571428571428569</v>
      </c>
      <c r="I24" s="53">
        <v>73.333333333333329</v>
      </c>
      <c r="J24" s="53">
        <v>60</v>
      </c>
      <c r="K24" s="53">
        <v>38.666666666666664</v>
      </c>
      <c r="L24" s="53">
        <v>49.541284403669728</v>
      </c>
      <c r="M24" s="53">
        <v>53.46534653465347</v>
      </c>
      <c r="N24" s="53">
        <v>48.958333333333329</v>
      </c>
      <c r="O24" s="53">
        <v>36.697247706422019</v>
      </c>
      <c r="P24" s="53">
        <v>54.716981132075468</v>
      </c>
      <c r="Q24" s="53">
        <v>62</v>
      </c>
      <c r="R24" s="53">
        <v>70.229007633587784</v>
      </c>
      <c r="S24" s="53">
        <v>43.75</v>
      </c>
      <c r="T24" s="53">
        <v>57.03125</v>
      </c>
      <c r="U24" s="53">
        <v>56.296296296296298</v>
      </c>
      <c r="V24" s="54">
        <v>48.4375</v>
      </c>
      <c r="W24" s="54">
        <v>54.6875</v>
      </c>
      <c r="X24" s="54">
        <v>50</v>
      </c>
      <c r="Y24" s="53">
        <v>37.5</v>
      </c>
      <c r="Z24" s="54">
        <v>54.411764705882355</v>
      </c>
      <c r="AA24" s="54">
        <v>44</v>
      </c>
      <c r="AB24" s="54">
        <v>68.656716417910445</v>
      </c>
      <c r="AC24" s="53">
        <v>58.518518518518519</v>
      </c>
      <c r="AD24" s="54">
        <v>41.860465116279073</v>
      </c>
      <c r="AE24" s="54">
        <v>54.615384615384613</v>
      </c>
      <c r="AF24" s="54">
        <v>44.285714285714285</v>
      </c>
      <c r="AG24" s="376">
        <v>51.5625</v>
      </c>
      <c r="AH24" s="376">
        <v>46.92307692307692</v>
      </c>
      <c r="AI24" s="376">
        <v>28.148148148148149</v>
      </c>
      <c r="AJ24" s="376">
        <v>11.678832116788321</v>
      </c>
    </row>
    <row r="25" spans="1:36" ht="15" x14ac:dyDescent="0.25">
      <c r="A25" s="11" t="s">
        <v>14</v>
      </c>
      <c r="B25" s="53">
        <v>80</v>
      </c>
      <c r="C25" s="53">
        <v>100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80</v>
      </c>
      <c r="J25" s="53">
        <v>0</v>
      </c>
      <c r="K25" s="53">
        <v>50</v>
      </c>
      <c r="L25" s="53">
        <v>70.588235294117652</v>
      </c>
      <c r="M25" s="53">
        <v>57.894736842105267</v>
      </c>
      <c r="N25" s="53">
        <v>80</v>
      </c>
      <c r="O25" s="53">
        <v>54.54545454545454</v>
      </c>
      <c r="P25" s="53">
        <v>66.666666666666657</v>
      </c>
      <c r="Q25" s="53">
        <v>38.888888888888893</v>
      </c>
      <c r="R25" s="53">
        <v>83.333333333333343</v>
      </c>
      <c r="S25" s="53">
        <v>61.29032258064516</v>
      </c>
      <c r="T25" s="53">
        <v>85.714285714285708</v>
      </c>
      <c r="U25" s="53">
        <v>61.53846153846154</v>
      </c>
      <c r="V25" s="37">
        <v>77.41935483870968</v>
      </c>
      <c r="W25" s="37">
        <v>62.962962962962962</v>
      </c>
      <c r="X25" s="37">
        <v>54.838709677419352</v>
      </c>
      <c r="Y25" s="53">
        <v>44.827586206896555</v>
      </c>
      <c r="Z25" s="37">
        <v>60</v>
      </c>
      <c r="AA25" s="37">
        <v>52</v>
      </c>
      <c r="AB25" s="37">
        <v>69.230769230769226</v>
      </c>
      <c r="AC25" s="53">
        <v>81.481481481481481</v>
      </c>
      <c r="AD25" s="37">
        <v>42.857142857142854</v>
      </c>
      <c r="AE25" s="37">
        <v>57.142857142857146</v>
      </c>
      <c r="AF25" s="37">
        <v>53.846153846153847</v>
      </c>
      <c r="AG25" s="378">
        <v>30</v>
      </c>
      <c r="AH25" s="378">
        <v>57.692307692307693</v>
      </c>
      <c r="AI25" s="384">
        <v>38.46153846153846</v>
      </c>
      <c r="AJ25" s="378">
        <v>16</v>
      </c>
    </row>
    <row r="26" spans="1:36" ht="15" x14ac:dyDescent="0.25">
      <c r="A26" s="11" t="s">
        <v>15</v>
      </c>
      <c r="B26" s="53">
        <v>100</v>
      </c>
      <c r="C26" s="53">
        <v>61.538461538461533</v>
      </c>
      <c r="D26" s="53">
        <v>66.7</v>
      </c>
      <c r="E26" s="53">
        <v>77.272727272727266</v>
      </c>
      <c r="F26" s="53">
        <v>76.470588235294116</v>
      </c>
      <c r="G26" s="53">
        <v>78.571428571428569</v>
      </c>
      <c r="H26" s="53">
        <v>81.25</v>
      </c>
      <c r="I26" s="53">
        <v>57.142857142857139</v>
      </c>
      <c r="J26" s="53">
        <v>63.636363636363633</v>
      </c>
      <c r="K26" s="53">
        <v>0</v>
      </c>
      <c r="L26" s="53">
        <v>0</v>
      </c>
      <c r="M26" s="53">
        <v>0</v>
      </c>
      <c r="N26" s="53">
        <v>52.551020408163261</v>
      </c>
      <c r="O26" s="53">
        <v>0</v>
      </c>
      <c r="P26" s="53">
        <v>0</v>
      </c>
      <c r="Q26" s="53">
        <v>0</v>
      </c>
      <c r="R26" s="53">
        <v>68.75</v>
      </c>
      <c r="S26" s="53">
        <v>36.363636363636367</v>
      </c>
      <c r="T26" s="53">
        <v>52.777777777777779</v>
      </c>
      <c r="U26" s="53">
        <v>44.827586206896555</v>
      </c>
      <c r="V26" s="37">
        <v>33.333333333333329</v>
      </c>
      <c r="W26" s="37">
        <v>47.058823529411761</v>
      </c>
      <c r="X26" s="37">
        <v>57.142857142857146</v>
      </c>
      <c r="Y26" s="53">
        <v>54.545454545454547</v>
      </c>
      <c r="Z26" s="37">
        <v>36.363636363636367</v>
      </c>
      <c r="AA26" s="37">
        <v>42.857142857142854</v>
      </c>
      <c r="AB26" s="37">
        <v>63.636363636363633</v>
      </c>
      <c r="AC26" s="53">
        <v>45.714285714285715</v>
      </c>
      <c r="AD26" s="37">
        <v>45.714285714285715</v>
      </c>
      <c r="AE26" s="37">
        <v>55.263157894736842</v>
      </c>
      <c r="AF26" s="37">
        <v>35.714285714285715</v>
      </c>
      <c r="AG26" s="376">
        <v>66.666666666666671</v>
      </c>
      <c r="AH26" s="376">
        <v>35.294117647058826</v>
      </c>
      <c r="AI26" s="376">
        <v>-5.7142857142857144</v>
      </c>
      <c r="AJ26" s="376">
        <v>2.9411764705882355</v>
      </c>
    </row>
    <row r="27" spans="1:36" ht="15" x14ac:dyDescent="0.25">
      <c r="A27" s="11" t="s">
        <v>16</v>
      </c>
      <c r="B27" s="53">
        <v>50</v>
      </c>
      <c r="C27" s="53">
        <v>62.5</v>
      </c>
      <c r="D27" s="53">
        <v>64.3</v>
      </c>
      <c r="E27" s="53">
        <v>81.818181818181813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63.333333333333329</v>
      </c>
      <c r="S27" s="53">
        <v>43.75</v>
      </c>
      <c r="T27" s="53">
        <v>45.161290322580641</v>
      </c>
      <c r="U27" s="53">
        <v>57.894736842105267</v>
      </c>
      <c r="V27" s="37">
        <v>50</v>
      </c>
      <c r="W27" s="37">
        <v>48.484848484848484</v>
      </c>
      <c r="X27" s="37">
        <v>57.142857142857146</v>
      </c>
      <c r="Y27" s="53">
        <v>37.5</v>
      </c>
      <c r="Z27" s="37">
        <v>48.648648648648646</v>
      </c>
      <c r="AA27" s="37">
        <v>55.172413793103445</v>
      </c>
      <c r="AB27" s="37">
        <v>75</v>
      </c>
      <c r="AC27" s="53">
        <v>44.827586206896555</v>
      </c>
      <c r="AD27" s="37">
        <v>41.176470588235297</v>
      </c>
      <c r="AE27" s="37">
        <v>58.064516129032256</v>
      </c>
      <c r="AF27" s="37">
        <v>48.484848484848484</v>
      </c>
      <c r="AG27" s="378">
        <v>54.545454545454547</v>
      </c>
      <c r="AH27" s="378">
        <v>57.575757575757578</v>
      </c>
      <c r="AI27" s="384">
        <v>34.375</v>
      </c>
      <c r="AJ27" s="378">
        <v>13.513513513513514</v>
      </c>
    </row>
    <row r="28" spans="1:36" ht="15" x14ac:dyDescent="0.25">
      <c r="A28" s="11" t="s">
        <v>17</v>
      </c>
      <c r="B28" s="53">
        <v>57.142857142857146</v>
      </c>
      <c r="C28" s="53">
        <v>80</v>
      </c>
      <c r="D28" s="53">
        <v>92.9</v>
      </c>
      <c r="E28" s="53">
        <v>70</v>
      </c>
      <c r="F28" s="53">
        <v>100</v>
      </c>
      <c r="G28" s="53">
        <v>0</v>
      </c>
      <c r="H28" s="53">
        <v>0</v>
      </c>
      <c r="I28" s="53">
        <v>100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66.666666666666657</v>
      </c>
      <c r="S28" s="53">
        <v>34.375</v>
      </c>
      <c r="T28" s="53">
        <v>48.484848484848484</v>
      </c>
      <c r="U28" s="53">
        <v>59.523809523809526</v>
      </c>
      <c r="V28" s="37">
        <v>34.375</v>
      </c>
      <c r="W28" s="37">
        <v>61.764705882352942</v>
      </c>
      <c r="X28" s="37">
        <v>30</v>
      </c>
      <c r="Y28" s="53">
        <v>19.047619047619047</v>
      </c>
      <c r="Z28" s="37">
        <v>72.222222222222229</v>
      </c>
      <c r="AA28" s="37">
        <v>30.555555555555557</v>
      </c>
      <c r="AB28" s="37">
        <v>67.441860465116278</v>
      </c>
      <c r="AC28" s="53">
        <v>63.636363636363633</v>
      </c>
      <c r="AD28" s="37">
        <v>37.5</v>
      </c>
      <c r="AE28" s="37">
        <v>48.484848484848484</v>
      </c>
      <c r="AF28" s="37">
        <v>43.589743589743591</v>
      </c>
      <c r="AG28" s="383">
        <v>51.724137931034484</v>
      </c>
      <c r="AH28" s="383">
        <v>40.54054054054054</v>
      </c>
      <c r="AI28" s="383">
        <v>45.238095238095241</v>
      </c>
      <c r="AJ28" s="383">
        <v>14.634146341463415</v>
      </c>
    </row>
    <row r="29" spans="1:36" s="42" customFormat="1" x14ac:dyDescent="0.2">
      <c r="A29" s="458" t="s">
        <v>19</v>
      </c>
      <c r="B29" s="458"/>
      <c r="C29" s="458"/>
      <c r="D29" s="458"/>
      <c r="E29" s="458"/>
      <c r="F29" s="458"/>
      <c r="G29" s="458"/>
      <c r="H29" s="458"/>
      <c r="I29" s="458"/>
      <c r="J29" s="458"/>
      <c r="K29" s="458"/>
      <c r="L29" s="458"/>
      <c r="M29" s="458"/>
      <c r="N29" s="458"/>
      <c r="O29" s="110"/>
      <c r="P29" s="110"/>
      <c r="Q29" s="110"/>
      <c r="R29" s="113"/>
      <c r="S29" s="110"/>
      <c r="T29" s="110"/>
      <c r="U29" s="110"/>
      <c r="V29" s="110"/>
      <c r="W29" s="113"/>
      <c r="X29" s="110"/>
      <c r="Y29" s="110"/>
      <c r="Z29" s="110"/>
      <c r="AA29" s="110"/>
      <c r="AB29" s="110"/>
      <c r="AC29" s="110"/>
      <c r="AD29" s="110"/>
      <c r="AE29" s="110"/>
      <c r="AF29" s="110"/>
      <c r="AG29" s="144"/>
      <c r="AH29" s="144"/>
      <c r="AI29" s="144"/>
      <c r="AJ29" s="144"/>
    </row>
    <row r="30" spans="1:36" ht="15" x14ac:dyDescent="0.25">
      <c r="A30" s="9" t="s">
        <v>10</v>
      </c>
      <c r="B30" s="37">
        <v>39.655172413793096</v>
      </c>
      <c r="C30" s="37">
        <v>22.666666666666671</v>
      </c>
      <c r="D30" s="37">
        <v>-2.9</v>
      </c>
      <c r="E30" s="37">
        <v>-5.1282051282051277</v>
      </c>
      <c r="F30" s="37">
        <v>2.6315789473684212</v>
      </c>
      <c r="G30" s="37">
        <v>-5.3333333333333321</v>
      </c>
      <c r="H30" s="37">
        <v>-36.270022883295198</v>
      </c>
      <c r="I30" s="37">
        <v>18.604651162790699</v>
      </c>
      <c r="J30" s="37">
        <v>4.5454545454545432</v>
      </c>
      <c r="K30" s="37">
        <v>-22.222222222222221</v>
      </c>
      <c r="L30" s="37">
        <v>-24.242424242424242</v>
      </c>
      <c r="M30" s="37">
        <v>-2.7027027027027026</v>
      </c>
      <c r="N30" s="37">
        <v>7.1428571428571423</v>
      </c>
      <c r="O30" s="37">
        <v>-16.216216216216218</v>
      </c>
      <c r="P30" s="37">
        <v>-16.216216216216218</v>
      </c>
      <c r="Q30" s="37">
        <v>19.17808219178082</v>
      </c>
      <c r="R30" s="37">
        <v>25.333333333333336</v>
      </c>
      <c r="S30" s="37">
        <v>3.8961038961038961</v>
      </c>
      <c r="T30" s="37">
        <v>12</v>
      </c>
      <c r="U30" s="37">
        <v>19.17808219178082</v>
      </c>
      <c r="V30" s="37">
        <v>16.43835616438356</v>
      </c>
      <c r="W30" s="37">
        <v>20</v>
      </c>
      <c r="X30" s="37">
        <v>14.084507042253522</v>
      </c>
      <c r="Y30" s="37">
        <v>1.4285714285714286</v>
      </c>
      <c r="Z30" s="37">
        <v>19.117647058823529</v>
      </c>
      <c r="AA30" s="37">
        <v>1.4925373134328359</v>
      </c>
      <c r="AB30" s="37">
        <v>20.588235294117649</v>
      </c>
      <c r="AC30" s="37">
        <v>19.047619047619047</v>
      </c>
      <c r="AD30" s="37">
        <v>-2.9411764705882355</v>
      </c>
      <c r="AE30" s="37">
        <v>15.873015873015873</v>
      </c>
      <c r="AF30" s="37">
        <v>-24</v>
      </c>
      <c r="AG30" s="385">
        <v>-2.6666666666666665</v>
      </c>
      <c r="AH30" s="385">
        <v>7.2463768115942031</v>
      </c>
      <c r="AI30" s="385">
        <v>-14.666666666666666</v>
      </c>
      <c r="AJ30" s="376">
        <v>-34.285714285714285</v>
      </c>
    </row>
    <row r="31" spans="1:36" ht="15" x14ac:dyDescent="0.25">
      <c r="A31" s="10" t="s">
        <v>11</v>
      </c>
      <c r="B31" s="37">
        <v>-15.625</v>
      </c>
      <c r="C31" s="37">
        <v>18.18181818181818</v>
      </c>
      <c r="D31" s="37">
        <v>66.7</v>
      </c>
      <c r="E31" s="37">
        <v>20</v>
      </c>
      <c r="F31" s="37">
        <v>-40</v>
      </c>
      <c r="G31" s="37">
        <v>-22.222222222222218</v>
      </c>
      <c r="H31" s="37">
        <v>-0.45766590389016004</v>
      </c>
      <c r="I31" s="37">
        <v>18.181818181818183</v>
      </c>
      <c r="J31" s="37">
        <v>14.285714285714285</v>
      </c>
      <c r="K31" s="37">
        <v>-18.181818181818183</v>
      </c>
      <c r="L31" s="37">
        <v>-25</v>
      </c>
      <c r="M31" s="37">
        <v>-50</v>
      </c>
      <c r="N31" s="37">
        <v>31.25</v>
      </c>
      <c r="O31" s="37">
        <v>7.1428571428571423</v>
      </c>
      <c r="P31" s="37">
        <v>0</v>
      </c>
      <c r="Q31" s="37">
        <v>6.25</v>
      </c>
      <c r="R31" s="37">
        <v>37.209302325581397</v>
      </c>
      <c r="S31" s="37">
        <v>9.2592592592592595</v>
      </c>
      <c r="T31" s="37">
        <v>11.111111111111111</v>
      </c>
      <c r="U31" s="37">
        <v>38.983050847457626</v>
      </c>
      <c r="V31" s="37">
        <v>13.461538461538462</v>
      </c>
      <c r="W31" s="37">
        <v>5.4545454545454541</v>
      </c>
      <c r="X31" s="37">
        <v>22.222222222222221</v>
      </c>
      <c r="Y31" s="37">
        <v>7.6923076923076925</v>
      </c>
      <c r="Z31" s="37">
        <v>-4.0816326530612246</v>
      </c>
      <c r="AA31" s="37">
        <v>21.276595744680851</v>
      </c>
      <c r="AB31" s="37">
        <v>13.636363636363637</v>
      </c>
      <c r="AC31" s="37">
        <v>8.1632653061224492</v>
      </c>
      <c r="AD31" s="37">
        <v>-4.2553191489361701</v>
      </c>
      <c r="AE31" s="37">
        <v>18.604651162790699</v>
      </c>
      <c r="AF31" s="37">
        <v>-41.666666666666664</v>
      </c>
      <c r="AG31" s="385">
        <v>-18</v>
      </c>
      <c r="AH31" s="385">
        <v>12.244897959183673</v>
      </c>
      <c r="AI31" s="385">
        <v>-4.0816326530612246</v>
      </c>
      <c r="AJ31" s="376">
        <v>-30.612244897959183</v>
      </c>
    </row>
    <row r="32" spans="1:36" ht="15" x14ac:dyDescent="0.25">
      <c r="A32" s="10" t="s">
        <v>12</v>
      </c>
      <c r="B32" s="37">
        <v>2.7777777777777786</v>
      </c>
      <c r="C32" s="37">
        <v>15.555555555555554</v>
      </c>
      <c r="D32" s="37">
        <v>58.8</v>
      </c>
      <c r="E32" s="37">
        <v>44.444444444444443</v>
      </c>
      <c r="F32" s="37">
        <v>20.588235294117649</v>
      </c>
      <c r="G32" s="37">
        <v>12.76595744680851</v>
      </c>
      <c r="H32" s="37">
        <v>5.4919908466819258</v>
      </c>
      <c r="I32" s="37">
        <v>3.8461538461538463</v>
      </c>
      <c r="J32" s="37">
        <v>33.333333333333329</v>
      </c>
      <c r="K32" s="37">
        <v>2.2222222222222223</v>
      </c>
      <c r="L32" s="37">
        <v>7.1428571428571423</v>
      </c>
      <c r="M32" s="37">
        <v>-18.75</v>
      </c>
      <c r="N32" s="37">
        <v>3.5714285714285712</v>
      </c>
      <c r="O32" s="37">
        <v>-29.629629629629626</v>
      </c>
      <c r="P32" s="37">
        <v>0</v>
      </c>
      <c r="Q32" s="37">
        <v>14.432989690721648</v>
      </c>
      <c r="R32" s="37">
        <v>23.404255319148938</v>
      </c>
      <c r="S32" s="37">
        <v>7.6923076923076925</v>
      </c>
      <c r="T32" s="37">
        <v>27.777777777777779</v>
      </c>
      <c r="U32" s="37">
        <v>22.891566265060241</v>
      </c>
      <c r="V32" s="37">
        <v>23.076923076923077</v>
      </c>
      <c r="W32" s="37">
        <v>19.540229885057471</v>
      </c>
      <c r="X32" s="37">
        <v>35.294117647058826</v>
      </c>
      <c r="Y32" s="37">
        <v>11.235955056179776</v>
      </c>
      <c r="Z32" s="37">
        <v>36.082474226804123</v>
      </c>
      <c r="AA32" s="37">
        <v>26.126126126126128</v>
      </c>
      <c r="AB32" s="37">
        <v>34.090909090909093</v>
      </c>
      <c r="AC32" s="37">
        <v>24.271844660194176</v>
      </c>
      <c r="AD32" s="37">
        <v>2.9411764705882355</v>
      </c>
      <c r="AE32" s="37">
        <v>21.428571428571427</v>
      </c>
      <c r="AF32" s="37">
        <v>-7.2289156626506026</v>
      </c>
      <c r="AG32" s="385">
        <v>-9.5744680851063837</v>
      </c>
      <c r="AH32" s="385">
        <v>5.9405940594059405</v>
      </c>
      <c r="AI32" s="385">
        <v>-30.379746835443036</v>
      </c>
      <c r="AJ32" s="376">
        <v>-23.333333333333332</v>
      </c>
    </row>
    <row r="33" spans="1:36" ht="15" x14ac:dyDescent="0.25">
      <c r="A33" s="201" t="s">
        <v>20</v>
      </c>
      <c r="B33" s="47">
        <v>30.769230769230766</v>
      </c>
      <c r="C33" s="47">
        <v>26.190476190476193</v>
      </c>
      <c r="D33" s="47">
        <v>61.1</v>
      </c>
      <c r="E33" s="47">
        <v>42.3</v>
      </c>
      <c r="F33" s="47">
        <v>-7.1</v>
      </c>
      <c r="G33" s="47">
        <v>0</v>
      </c>
      <c r="H33" s="47">
        <v>21.28146453089245</v>
      </c>
      <c r="I33" s="47">
        <v>40</v>
      </c>
      <c r="J33" s="47">
        <v>-10</v>
      </c>
      <c r="K33" s="47">
        <v>8</v>
      </c>
      <c r="L33" s="47">
        <v>-1.834862385321101</v>
      </c>
      <c r="M33" s="47">
        <v>10.891089108910892</v>
      </c>
      <c r="N33" s="47">
        <v>8.3333333333333321</v>
      </c>
      <c r="O33" s="47">
        <v>14.678899082568808</v>
      </c>
      <c r="P33" s="47">
        <v>10.377358490566039</v>
      </c>
      <c r="Q33" s="47">
        <v>31.25</v>
      </c>
      <c r="R33" s="47">
        <v>28.244274809160309</v>
      </c>
      <c r="S33" s="47">
        <v>17.96875</v>
      </c>
      <c r="T33" s="47">
        <v>26.771653543307089</v>
      </c>
      <c r="U33" s="47">
        <v>23.703703703703706</v>
      </c>
      <c r="V33" s="47">
        <v>20.3125</v>
      </c>
      <c r="W33" s="47">
        <v>16.40625</v>
      </c>
      <c r="X33" s="47">
        <v>24.427480916030536</v>
      </c>
      <c r="Y33" s="47">
        <v>4.4117647058823533</v>
      </c>
      <c r="Z33" s="47">
        <v>27.205882352941178</v>
      </c>
      <c r="AA33" s="47">
        <v>11.2</v>
      </c>
      <c r="AB33" s="47">
        <v>19.402985074626866</v>
      </c>
      <c r="AC33" s="47">
        <v>31.851851851851851</v>
      </c>
      <c r="AD33" s="47">
        <v>3.8759689922480618</v>
      </c>
      <c r="AE33" s="47">
        <v>6.1538461538461542</v>
      </c>
      <c r="AF33" s="47">
        <v>-20</v>
      </c>
      <c r="AG33" s="232">
        <v>-10.9375</v>
      </c>
      <c r="AH33" s="232">
        <v>6.2015503875968996</v>
      </c>
      <c r="AI33" s="232">
        <v>-6.0150375939849621</v>
      </c>
      <c r="AJ33" s="383">
        <v>-16.058394160583941</v>
      </c>
    </row>
    <row r="34" spans="1:36" s="42" customFormat="1" x14ac:dyDescent="0.2">
      <c r="A34" s="467" t="s">
        <v>21</v>
      </c>
      <c r="B34" s="467"/>
      <c r="C34" s="467"/>
      <c r="D34" s="467"/>
      <c r="E34" s="467"/>
      <c r="F34" s="467"/>
      <c r="G34" s="467"/>
      <c r="H34" s="467"/>
      <c r="I34" s="467"/>
      <c r="J34" s="467"/>
      <c r="K34" s="467"/>
      <c r="L34" s="467"/>
      <c r="M34" s="467"/>
      <c r="N34" s="467"/>
      <c r="O34" s="53"/>
      <c r="P34" s="53"/>
      <c r="Q34" s="53"/>
      <c r="R34" s="4"/>
      <c r="S34" s="53"/>
      <c r="T34" s="53"/>
      <c r="U34" s="53"/>
      <c r="V34" s="37"/>
      <c r="W34" s="4"/>
      <c r="X34" s="37"/>
      <c r="Y34" s="53"/>
      <c r="Z34" s="37"/>
      <c r="AA34" s="37"/>
      <c r="AB34" s="37"/>
      <c r="AC34" s="53"/>
      <c r="AD34" s="37"/>
      <c r="AE34" s="37"/>
      <c r="AF34" s="37"/>
      <c r="AG34" s="144"/>
      <c r="AH34" s="144"/>
      <c r="AI34" s="144"/>
      <c r="AJ34" s="144"/>
    </row>
    <row r="35" spans="1:36" ht="15" x14ac:dyDescent="0.25">
      <c r="A35" s="10" t="s">
        <v>22</v>
      </c>
      <c r="B35" s="225">
        <v>33.707865168539321</v>
      </c>
      <c r="C35" s="225">
        <v>40.700000000000003</v>
      </c>
      <c r="D35" s="225">
        <v>47.62</v>
      </c>
      <c r="E35" s="225">
        <v>32.700000000000003</v>
      </c>
      <c r="F35" s="225">
        <v>9.4</v>
      </c>
      <c r="G35" s="225">
        <v>0.57471264367816133</v>
      </c>
      <c r="H35" s="225">
        <v>11.585365853658537</v>
      </c>
      <c r="I35" s="225">
        <v>16.5</v>
      </c>
      <c r="J35" s="225">
        <v>-7.8999999999999986</v>
      </c>
      <c r="K35" s="225">
        <v>19.299999999999997</v>
      </c>
      <c r="L35" s="225">
        <v>24.1</v>
      </c>
      <c r="M35" s="225">
        <v>15.100000000000001</v>
      </c>
      <c r="N35" s="225">
        <v>38.599999999999994</v>
      </c>
      <c r="O35" s="225">
        <v>42.5</v>
      </c>
      <c r="P35" s="225">
        <v>30.799999999999997</v>
      </c>
      <c r="Q35" s="225">
        <v>18.7</v>
      </c>
      <c r="R35" s="225">
        <v>31.2</v>
      </c>
      <c r="S35" s="225">
        <v>18.600000000000001</v>
      </c>
      <c r="T35" s="225">
        <v>31.300000000000004</v>
      </c>
      <c r="U35" s="225">
        <v>35.700000000000003</v>
      </c>
      <c r="V35" s="37">
        <v>25.8</v>
      </c>
      <c r="W35" s="4">
        <v>23.699999999999996</v>
      </c>
      <c r="X35" s="37">
        <v>27.428571428571427</v>
      </c>
      <c r="Y35" s="225">
        <v>9.2219020172910646</v>
      </c>
      <c r="Z35" s="37">
        <v>22.285714285714281</v>
      </c>
      <c r="AA35" s="37">
        <v>21.142857142857146</v>
      </c>
      <c r="AB35" s="37">
        <v>28.443113772455092</v>
      </c>
      <c r="AC35" s="225">
        <v>27.142857142857142</v>
      </c>
      <c r="AD35" s="37">
        <v>6.3583815028901753</v>
      </c>
      <c r="AE35" s="37">
        <v>20.3125</v>
      </c>
      <c r="AF35" s="37">
        <v>-7.2254335260115639</v>
      </c>
      <c r="AG35" s="376">
        <v>4.034582132564843</v>
      </c>
      <c r="AH35" s="376">
        <v>5.4441260744985662</v>
      </c>
      <c r="AI35" s="376">
        <v>-17.058823529411764</v>
      </c>
      <c r="AJ35" s="376">
        <v>-13.872832369942195</v>
      </c>
    </row>
    <row r="36" spans="1:36" ht="15" x14ac:dyDescent="0.25">
      <c r="A36" s="10" t="s">
        <v>23</v>
      </c>
      <c r="B36" s="53">
        <v>43.82022471910112</v>
      </c>
      <c r="C36" s="53">
        <v>38.900000000000006</v>
      </c>
      <c r="D36" s="53">
        <v>55.6</v>
      </c>
      <c r="E36" s="53">
        <v>35.1</v>
      </c>
      <c r="F36" s="53">
        <v>8.5</v>
      </c>
      <c r="G36" s="53">
        <v>-1.724137931034484</v>
      </c>
      <c r="H36" s="53">
        <v>15.243902439024389</v>
      </c>
      <c r="I36" s="53">
        <v>11</v>
      </c>
      <c r="J36" s="53">
        <v>-3.2000000000000028</v>
      </c>
      <c r="K36" s="53">
        <v>11.600000000000001</v>
      </c>
      <c r="L36" s="53">
        <v>20</v>
      </c>
      <c r="M36" s="53">
        <v>6</v>
      </c>
      <c r="N36" s="53">
        <v>29.000000000000004</v>
      </c>
      <c r="O36" s="53">
        <v>10.600000000000001</v>
      </c>
      <c r="P36" s="53">
        <v>8.1999999999999993</v>
      </c>
      <c r="Q36" s="53">
        <v>13.099999999999998</v>
      </c>
      <c r="R36" s="53">
        <v>32.699999999999996</v>
      </c>
      <c r="S36" s="53">
        <v>20</v>
      </c>
      <c r="T36" s="53">
        <v>28.999999999999996</v>
      </c>
      <c r="U36" s="53">
        <v>34.299999999999997</v>
      </c>
      <c r="V36" s="37">
        <v>27.900000000000002</v>
      </c>
      <c r="W36" s="4">
        <v>25.2</v>
      </c>
      <c r="X36" s="37">
        <v>27.428571428571431</v>
      </c>
      <c r="Y36" s="53">
        <v>11.527377521613836</v>
      </c>
      <c r="Z36" s="37">
        <v>22.571428571428573</v>
      </c>
      <c r="AA36" s="37">
        <v>20.571428571428573</v>
      </c>
      <c r="AB36" s="37">
        <v>29.940119760479039</v>
      </c>
      <c r="AC36" s="53">
        <v>30.000000000000004</v>
      </c>
      <c r="AD36" s="37">
        <v>6.0693641618497089</v>
      </c>
      <c r="AE36" s="37">
        <v>16.875</v>
      </c>
      <c r="AF36" s="37">
        <v>-12.716763005780344</v>
      </c>
      <c r="AG36" s="376">
        <v>-2.3054755043227715</v>
      </c>
      <c r="AH36" s="376">
        <v>1.4367816091953927</v>
      </c>
      <c r="AI36" s="376">
        <v>-19.411764705882351</v>
      </c>
      <c r="AJ36" s="376">
        <v>-16.763005780346823</v>
      </c>
    </row>
    <row r="37" spans="1:36" ht="15" x14ac:dyDescent="0.25">
      <c r="A37" s="10" t="s">
        <v>24</v>
      </c>
      <c r="B37" s="53">
        <v>14.04494382022472</v>
      </c>
      <c r="C37" s="53">
        <v>0.60000000000000142</v>
      </c>
      <c r="D37" s="53">
        <v>32.6</v>
      </c>
      <c r="E37" s="53">
        <v>21.4</v>
      </c>
      <c r="F37" s="53">
        <v>-17.899999999999999</v>
      </c>
      <c r="G37" s="53">
        <v>-20.68965517241379</v>
      </c>
      <c r="H37" s="53">
        <v>-19.512195121951219</v>
      </c>
      <c r="I37" s="53">
        <v>-33.1</v>
      </c>
      <c r="J37" s="53">
        <v>-3.2000000000000011</v>
      </c>
      <c r="K37" s="53">
        <v>9.3999999999999986</v>
      </c>
      <c r="L37" s="53">
        <v>4.1000000000000014</v>
      </c>
      <c r="M37" s="53">
        <v>-1.5</v>
      </c>
      <c r="N37" s="53">
        <v>15.2</v>
      </c>
      <c r="O37" s="53">
        <v>-1.5</v>
      </c>
      <c r="P37" s="53">
        <v>0.5</v>
      </c>
      <c r="Q37" s="53">
        <v>-13.399999999999999</v>
      </c>
      <c r="R37" s="53">
        <v>6.3999999999999986</v>
      </c>
      <c r="S37" s="53">
        <v>-4</v>
      </c>
      <c r="T37" s="53">
        <v>7.0999999999999979</v>
      </c>
      <c r="U37" s="53">
        <v>7.7999999999999972</v>
      </c>
      <c r="V37" s="37">
        <v>7.3000000000000007</v>
      </c>
      <c r="W37" s="4">
        <v>7.2000000000000028</v>
      </c>
      <c r="X37" s="37">
        <v>15.714285714285708</v>
      </c>
      <c r="Y37" s="53">
        <v>2.0172910662824179</v>
      </c>
      <c r="Z37" s="37">
        <v>3.7356321839080415</v>
      </c>
      <c r="AA37" s="37">
        <v>5.9999999999999964</v>
      </c>
      <c r="AB37" s="37">
        <v>9.5808383233532979</v>
      </c>
      <c r="AC37" s="53">
        <v>8.0000000000000036</v>
      </c>
      <c r="AD37" s="37">
        <v>-6.6473988439306346</v>
      </c>
      <c r="AE37" s="37">
        <v>-4.6875000000000036</v>
      </c>
      <c r="AF37" s="37">
        <v>-16.184971098265891</v>
      </c>
      <c r="AG37" s="376">
        <v>-7.780979827089336</v>
      </c>
      <c r="AH37" s="376">
        <v>-6.5902578796561606</v>
      </c>
      <c r="AI37" s="376">
        <v>-15.588235294117645</v>
      </c>
      <c r="AJ37" s="376">
        <v>-14.161849710982658</v>
      </c>
    </row>
    <row r="38" spans="1:36" ht="15" x14ac:dyDescent="0.25">
      <c r="A38" s="10" t="s">
        <v>25</v>
      </c>
      <c r="B38" s="53">
        <v>19.662921348314605</v>
      </c>
      <c r="C38" s="53">
        <v>19.199999999999996</v>
      </c>
      <c r="D38" s="53">
        <v>42.8</v>
      </c>
      <c r="E38" s="53">
        <v>29.8</v>
      </c>
      <c r="F38" s="53">
        <v>3.8</v>
      </c>
      <c r="G38" s="53">
        <v>2.2988505747126418</v>
      </c>
      <c r="H38" s="53">
        <v>4.8780487804878021</v>
      </c>
      <c r="I38" s="53">
        <v>12.799999999999997</v>
      </c>
      <c r="J38" s="53">
        <v>4.6999999999999993</v>
      </c>
      <c r="K38" s="53">
        <v>3.3</v>
      </c>
      <c r="L38" s="53">
        <v>4.0999999999999996</v>
      </c>
      <c r="M38" s="53">
        <v>-2</v>
      </c>
      <c r="N38" s="53">
        <v>8.6999999999999993</v>
      </c>
      <c r="O38" s="53">
        <v>2</v>
      </c>
      <c r="P38" s="53">
        <v>2.5</v>
      </c>
      <c r="Q38" s="53">
        <v>11.7</v>
      </c>
      <c r="R38" s="53">
        <v>27.4</v>
      </c>
      <c r="S38" s="53">
        <v>10.900000000000002</v>
      </c>
      <c r="T38" s="53">
        <v>21.2</v>
      </c>
      <c r="U38" s="53">
        <v>25.1</v>
      </c>
      <c r="V38" s="37">
        <v>19.100000000000001</v>
      </c>
      <c r="W38" s="4">
        <v>16.3</v>
      </c>
      <c r="X38" s="37">
        <v>24.571428571428573</v>
      </c>
      <c r="Y38" s="53">
        <v>6.0518731988472645</v>
      </c>
      <c r="Z38" s="37">
        <v>23.850574712643677</v>
      </c>
      <c r="AA38" s="37">
        <v>15.428571428571431</v>
      </c>
      <c r="AB38" s="37">
        <v>22.754491017964078</v>
      </c>
      <c r="AC38" s="53">
        <v>23.999999999999996</v>
      </c>
      <c r="AD38" s="37">
        <v>1.1560693641618478</v>
      </c>
      <c r="AE38" s="37">
        <v>13.75</v>
      </c>
      <c r="AF38" s="37">
        <v>-20.809248554913296</v>
      </c>
      <c r="AG38" s="376">
        <v>-9.798270893371761</v>
      </c>
      <c r="AH38" s="376">
        <v>7.1633237822349578</v>
      </c>
      <c r="AI38" s="376">
        <v>-13.235294117647062</v>
      </c>
      <c r="AJ38" s="376">
        <v>-23.699421965317917</v>
      </c>
    </row>
    <row r="39" spans="1:36" ht="15" x14ac:dyDescent="0.25">
      <c r="A39" s="10" t="s">
        <v>26</v>
      </c>
      <c r="B39" s="53">
        <v>32.584269662921351</v>
      </c>
      <c r="C39" s="53">
        <v>33.099999999999994</v>
      </c>
      <c r="D39" s="53">
        <v>56.4</v>
      </c>
      <c r="E39" s="53">
        <v>28.6</v>
      </c>
      <c r="F39" s="53">
        <v>12.3</v>
      </c>
      <c r="G39" s="53">
        <v>5.1724137931034484</v>
      </c>
      <c r="H39" s="53">
        <v>13.414634146341463</v>
      </c>
      <c r="I39" s="53">
        <v>22.900000000000002</v>
      </c>
      <c r="J39" s="53">
        <v>9.5</v>
      </c>
      <c r="K39" s="53">
        <v>16.600000000000001</v>
      </c>
      <c r="L39" s="53">
        <v>20.599999999999998</v>
      </c>
      <c r="M39" s="53">
        <v>15.600000000000001</v>
      </c>
      <c r="N39" s="53">
        <v>21.3</v>
      </c>
      <c r="O39" s="53">
        <v>9.6000000000000014</v>
      </c>
      <c r="P39" s="53">
        <v>6.6999999999999957</v>
      </c>
      <c r="Q39" s="53">
        <v>10.099999999999998</v>
      </c>
      <c r="R39" s="53">
        <v>29.5</v>
      </c>
      <c r="S39" s="53">
        <v>16.5</v>
      </c>
      <c r="T39" s="53">
        <v>27</v>
      </c>
      <c r="U39" s="53">
        <v>25.700000000000003</v>
      </c>
      <c r="V39" s="37">
        <v>26.400000000000002</v>
      </c>
      <c r="W39" s="37">
        <v>22.6</v>
      </c>
      <c r="X39" s="37">
        <v>26.285714285714285</v>
      </c>
      <c r="Y39" s="53">
        <v>12.391930835734868</v>
      </c>
      <c r="Z39" s="37">
        <v>27.298850574712645</v>
      </c>
      <c r="AA39" s="37">
        <v>20.857142857142858</v>
      </c>
      <c r="AB39" s="37">
        <v>27.245508982035933</v>
      </c>
      <c r="AC39" s="53">
        <v>27.999999999999996</v>
      </c>
      <c r="AD39" s="37">
        <v>9.5375722543352595</v>
      </c>
      <c r="AE39" s="37">
        <v>23.125</v>
      </c>
      <c r="AF39" s="37">
        <v>-6.9364161849710975</v>
      </c>
      <c r="AG39" s="232">
        <v>2.8818443804034573</v>
      </c>
      <c r="AH39" s="232">
        <v>15.759312320916909</v>
      </c>
      <c r="AI39" s="232">
        <v>-4.1176470588235254</v>
      </c>
      <c r="AJ39" s="383">
        <v>-11.849710982658966</v>
      </c>
    </row>
    <row r="40" spans="1:36" s="42" customFormat="1" x14ac:dyDescent="0.2">
      <c r="A40" s="458" t="s">
        <v>27</v>
      </c>
      <c r="B40" s="458"/>
      <c r="C40" s="458"/>
      <c r="D40" s="458"/>
      <c r="E40" s="458"/>
      <c r="F40" s="458"/>
      <c r="G40" s="458"/>
      <c r="H40" s="458"/>
      <c r="I40" s="458"/>
      <c r="J40" s="458"/>
      <c r="K40" s="458"/>
      <c r="L40" s="458"/>
      <c r="M40" s="458"/>
      <c r="N40" s="458"/>
      <c r="O40" s="110"/>
      <c r="P40" s="110"/>
      <c r="Q40" s="110"/>
      <c r="R40" s="113"/>
      <c r="S40" s="110"/>
      <c r="T40" s="110"/>
      <c r="U40" s="110"/>
      <c r="V40" s="110"/>
      <c r="W40" s="113"/>
      <c r="X40" s="110"/>
      <c r="Y40" s="110"/>
      <c r="Z40" s="110"/>
      <c r="AA40" s="110"/>
      <c r="AB40" s="110"/>
      <c r="AC40" s="110"/>
      <c r="AD40" s="110"/>
      <c r="AE40" s="110"/>
      <c r="AF40" s="110"/>
      <c r="AG40" s="144"/>
      <c r="AH40" s="144"/>
      <c r="AI40" s="144"/>
      <c r="AJ40" s="144"/>
    </row>
    <row r="41" spans="1:36" ht="15" x14ac:dyDescent="0.25">
      <c r="A41" s="10" t="s">
        <v>22</v>
      </c>
      <c r="B41" s="223">
        <v>80.337078651685388</v>
      </c>
      <c r="C41" s="223">
        <v>82.6</v>
      </c>
      <c r="D41" s="223">
        <v>94.4</v>
      </c>
      <c r="E41" s="223">
        <v>82.7</v>
      </c>
      <c r="F41" s="223">
        <v>66</v>
      </c>
      <c r="G41" s="223">
        <v>71.264367816091962</v>
      </c>
      <c r="H41" s="223">
        <v>65.853658536585371</v>
      </c>
      <c r="I41" s="223">
        <v>66.100000000000009</v>
      </c>
      <c r="J41" s="223">
        <v>55.6</v>
      </c>
      <c r="K41" s="223">
        <v>56.9</v>
      </c>
      <c r="L41" s="223">
        <v>60</v>
      </c>
      <c r="M41" s="223">
        <v>69.400000000000006</v>
      </c>
      <c r="N41" s="223">
        <v>65.5</v>
      </c>
      <c r="O41" s="223">
        <v>50.5</v>
      </c>
      <c r="P41" s="223">
        <v>50.7</v>
      </c>
      <c r="Q41" s="223">
        <v>69.399999999999991</v>
      </c>
      <c r="R41" s="223">
        <v>75</v>
      </c>
      <c r="S41" s="223">
        <v>61.399999999999991</v>
      </c>
      <c r="T41" s="223">
        <v>61.2</v>
      </c>
      <c r="U41" s="223">
        <v>59.500000000000007</v>
      </c>
      <c r="V41" s="37">
        <v>60.5</v>
      </c>
      <c r="W41" s="4">
        <v>63.7</v>
      </c>
      <c r="X41" s="37">
        <v>58.857142857142861</v>
      </c>
      <c r="Y41" s="223">
        <v>53.89048991354467</v>
      </c>
      <c r="Z41" s="37">
        <v>66.666666666666671</v>
      </c>
      <c r="AA41" s="37">
        <v>59.428571428571431</v>
      </c>
      <c r="AB41" s="37">
        <v>75.748502994011986</v>
      </c>
      <c r="AC41" s="223">
        <v>63.714285714285708</v>
      </c>
      <c r="AD41" s="37">
        <v>49.710982658959537</v>
      </c>
      <c r="AE41" s="37">
        <v>54.6875</v>
      </c>
      <c r="AF41" s="37">
        <v>48.554913294797693</v>
      </c>
      <c r="AG41" s="376">
        <v>44.956772334293944</v>
      </c>
      <c r="AH41" s="376">
        <v>58.166189111747855</v>
      </c>
      <c r="AI41" s="376">
        <v>40</v>
      </c>
      <c r="AJ41" s="376">
        <v>20.809248554913292</v>
      </c>
    </row>
    <row r="42" spans="1:36" ht="15" x14ac:dyDescent="0.25">
      <c r="A42" s="201" t="s">
        <v>28</v>
      </c>
      <c r="B42" s="224">
        <v>50</v>
      </c>
      <c r="C42" s="224">
        <v>46.5</v>
      </c>
      <c r="D42" s="224">
        <v>66.599999999999994</v>
      </c>
      <c r="E42" s="224">
        <v>57.1</v>
      </c>
      <c r="F42" s="224">
        <v>34</v>
      </c>
      <c r="G42" s="224">
        <v>30.459770114942529</v>
      </c>
      <c r="H42" s="224">
        <v>37.195121951219512</v>
      </c>
      <c r="I42" s="224">
        <v>47.7</v>
      </c>
      <c r="J42" s="224">
        <v>11.200000000000003</v>
      </c>
      <c r="K42" s="224">
        <v>56.9</v>
      </c>
      <c r="L42" s="224">
        <v>65.7</v>
      </c>
      <c r="M42" s="224">
        <v>70.400000000000006</v>
      </c>
      <c r="N42" s="224">
        <v>67.5</v>
      </c>
      <c r="O42" s="224">
        <v>73.2</v>
      </c>
      <c r="P42" s="224">
        <v>53.9</v>
      </c>
      <c r="Q42" s="224">
        <v>52.7</v>
      </c>
      <c r="R42" s="224">
        <v>48.099999999999994</v>
      </c>
      <c r="S42" s="224">
        <v>40.799999999999997</v>
      </c>
      <c r="T42" s="224">
        <v>39.900000000000006</v>
      </c>
      <c r="U42" s="224">
        <v>39.099999999999994</v>
      </c>
      <c r="V42" s="47">
        <v>35.5</v>
      </c>
      <c r="W42" s="47">
        <v>47.7</v>
      </c>
      <c r="X42" s="47">
        <v>44.571428571428569</v>
      </c>
      <c r="Y42" s="224">
        <v>29.394812680115272</v>
      </c>
      <c r="Z42" s="47">
        <v>43.96551724137931</v>
      </c>
      <c r="AA42" s="47">
        <v>40.857142857142854</v>
      </c>
      <c r="AB42" s="47">
        <v>52.994011976047901</v>
      </c>
      <c r="AC42" s="224">
        <v>43.428571428571423</v>
      </c>
      <c r="AD42" s="47">
        <v>35.838150289017335</v>
      </c>
      <c r="AE42" s="47">
        <v>40.9375</v>
      </c>
      <c r="AF42" s="47">
        <v>34.682080924855491</v>
      </c>
      <c r="AG42" s="232">
        <v>23.919308357348701</v>
      </c>
      <c r="AH42" s="232">
        <v>35.243553008595981</v>
      </c>
      <c r="AI42" s="232">
        <v>29.411764705882355</v>
      </c>
      <c r="AJ42" s="383">
        <v>15.317919075144513</v>
      </c>
    </row>
    <row r="43" spans="1:36" x14ac:dyDescent="0.2">
      <c r="A43" s="467" t="s">
        <v>69</v>
      </c>
      <c r="B43" s="467"/>
      <c r="C43" s="467"/>
      <c r="D43" s="467"/>
      <c r="E43" s="467"/>
      <c r="F43" s="467"/>
      <c r="G43" s="467"/>
      <c r="H43" s="467"/>
      <c r="I43" s="467"/>
      <c r="J43" s="467"/>
      <c r="K43" s="467"/>
      <c r="L43" s="467"/>
      <c r="M43" s="467"/>
      <c r="N43" s="467"/>
      <c r="O43" s="53"/>
      <c r="P43" s="53"/>
      <c r="Q43" s="53"/>
      <c r="R43" s="4"/>
      <c r="S43" s="53"/>
      <c r="T43" s="53"/>
      <c r="U43" s="53"/>
      <c r="V43" s="37"/>
      <c r="W43" s="4"/>
      <c r="X43" s="37"/>
      <c r="Y43" s="53"/>
      <c r="Z43" s="37"/>
      <c r="AA43" s="37"/>
      <c r="AB43" s="37"/>
      <c r="AC43" s="53"/>
      <c r="AD43" s="37"/>
      <c r="AE43" s="37"/>
      <c r="AF43" s="37"/>
      <c r="AG43" s="138"/>
      <c r="AH43" s="138"/>
      <c r="AI43" s="138"/>
      <c r="AJ43" s="138"/>
    </row>
    <row r="44" spans="1:36" ht="15" x14ac:dyDescent="0.25">
      <c r="A44" s="9" t="s">
        <v>10</v>
      </c>
      <c r="B44" s="53">
        <v>74.137931034482762</v>
      </c>
      <c r="C44" s="53">
        <v>76</v>
      </c>
      <c r="D44" s="53">
        <v>25</v>
      </c>
      <c r="E44" s="53">
        <v>71.794871794871796</v>
      </c>
      <c r="F44" s="53">
        <v>58.974358974358971</v>
      </c>
      <c r="G44" s="53">
        <v>40.789473684210527</v>
      </c>
      <c r="H44" s="53">
        <v>46.753246753246749</v>
      </c>
      <c r="I44" s="53">
        <v>44.186046511627907</v>
      </c>
      <c r="J44" s="53">
        <v>-27.272727272727266</v>
      </c>
      <c r="K44" s="53">
        <v>41.666666666666671</v>
      </c>
      <c r="L44" s="53">
        <v>21.212121212121211</v>
      </c>
      <c r="M44" s="53">
        <v>-45.945945945945951</v>
      </c>
      <c r="N44" s="53">
        <v>0</v>
      </c>
      <c r="O44" s="53">
        <v>-54.054054054054056</v>
      </c>
      <c r="P44" s="53">
        <v>-2.7027027027027026</v>
      </c>
      <c r="Q44" s="53">
        <v>27.777777777777779</v>
      </c>
      <c r="R44" s="53">
        <v>49.333333333333336</v>
      </c>
      <c r="S44" s="53">
        <v>19.480519480519483</v>
      </c>
      <c r="T44" s="53">
        <v>41.333333333333336</v>
      </c>
      <c r="U44" s="53">
        <v>39.726027397260275</v>
      </c>
      <c r="V44" s="37">
        <v>64.38356164383562</v>
      </c>
      <c r="W44" s="37">
        <v>60</v>
      </c>
      <c r="X44" s="37">
        <v>59.154929577464785</v>
      </c>
      <c r="Y44" s="53">
        <v>57.142857142857139</v>
      </c>
      <c r="Z44" s="37">
        <v>70.588235294117652</v>
      </c>
      <c r="AA44" s="37">
        <v>59.701492537313428</v>
      </c>
      <c r="AB44" s="37">
        <v>61.764705882352942</v>
      </c>
      <c r="AC44" s="53">
        <v>58.730158730158735</v>
      </c>
      <c r="AD44" s="37">
        <v>66.17647058823529</v>
      </c>
      <c r="AE44" s="37">
        <v>68.253968253968253</v>
      </c>
      <c r="AF44" s="37">
        <v>65.333333333333329</v>
      </c>
      <c r="AG44" s="376">
        <v>49.333333333333336</v>
      </c>
      <c r="AH44" s="376">
        <v>56.71641791044776</v>
      </c>
      <c r="AI44" s="376">
        <v>42.666666666666671</v>
      </c>
      <c r="AJ44" s="376">
        <v>50</v>
      </c>
    </row>
    <row r="45" spans="1:36" ht="15" x14ac:dyDescent="0.25">
      <c r="A45" s="10" t="s">
        <v>11</v>
      </c>
      <c r="B45" s="53">
        <v>75</v>
      </c>
      <c r="C45" s="53">
        <v>63.636363636363633</v>
      </c>
      <c r="D45" s="53">
        <v>3</v>
      </c>
      <c r="E45" s="53">
        <v>80</v>
      </c>
      <c r="F45" s="53">
        <v>0</v>
      </c>
      <c r="G45" s="53">
        <v>33.333333333333329</v>
      </c>
      <c r="H45" s="53">
        <v>71.428571428571431</v>
      </c>
      <c r="I45" s="53">
        <v>72.727272727272734</v>
      </c>
      <c r="J45" s="53">
        <v>42.857142857142861</v>
      </c>
      <c r="K45" s="53">
        <v>81.818181818181827</v>
      </c>
      <c r="L45" s="53">
        <v>25</v>
      </c>
      <c r="M45" s="53">
        <v>40</v>
      </c>
      <c r="N45" s="53">
        <v>-12.5</v>
      </c>
      <c r="O45" s="53">
        <v>-60</v>
      </c>
      <c r="P45" s="53">
        <v>25</v>
      </c>
      <c r="Q45" s="53">
        <v>25</v>
      </c>
      <c r="R45" s="53">
        <v>58.139534883720934</v>
      </c>
      <c r="S45" s="53">
        <v>18.518518518518519</v>
      </c>
      <c r="T45" s="53">
        <v>15.384615384615385</v>
      </c>
      <c r="U45" s="53">
        <v>32.20338983050847</v>
      </c>
      <c r="V45" s="37">
        <v>61.53846153846154</v>
      </c>
      <c r="W45" s="37">
        <v>56.36363636363636</v>
      </c>
      <c r="X45" s="37">
        <v>66.129032258064512</v>
      </c>
      <c r="Y45" s="53">
        <v>57.692307692307686</v>
      </c>
      <c r="Z45" s="37">
        <v>57.142857142857139</v>
      </c>
      <c r="AA45" s="37">
        <v>59.574468085106382</v>
      </c>
      <c r="AB45" s="37">
        <v>50</v>
      </c>
      <c r="AC45" s="53">
        <v>51.020408163265309</v>
      </c>
      <c r="AD45" s="37">
        <v>68.085106382978722</v>
      </c>
      <c r="AE45" s="37">
        <v>72.093023255813947</v>
      </c>
      <c r="AF45" s="37">
        <v>72.916666666666657</v>
      </c>
      <c r="AG45" s="376">
        <v>54</v>
      </c>
      <c r="AH45" s="376">
        <v>75.510204081632651</v>
      </c>
      <c r="AI45" s="376">
        <v>51.020408163265309</v>
      </c>
      <c r="AJ45" s="376">
        <v>48.979591836734691</v>
      </c>
    </row>
    <row r="46" spans="1:36" ht="15" x14ac:dyDescent="0.25">
      <c r="A46" s="10" t="s">
        <v>12</v>
      </c>
      <c r="B46" s="53">
        <v>80.555555555555557</v>
      </c>
      <c r="C46" s="53">
        <v>71.111111111111114</v>
      </c>
      <c r="D46" s="53">
        <v>32</v>
      </c>
      <c r="E46" s="53">
        <v>77.777777777777771</v>
      </c>
      <c r="F46" s="53">
        <v>64.705882352941174</v>
      </c>
      <c r="G46" s="53">
        <v>63.829787234042556</v>
      </c>
      <c r="H46" s="53">
        <v>52.777777777777779</v>
      </c>
      <c r="I46" s="53">
        <v>73.076923076923066</v>
      </c>
      <c r="J46" s="53">
        <v>66.666666666666686</v>
      </c>
      <c r="K46" s="53">
        <v>68.888888888888886</v>
      </c>
      <c r="L46" s="53">
        <v>71.428571428571431</v>
      </c>
      <c r="M46" s="53">
        <v>65.625</v>
      </c>
      <c r="N46" s="53">
        <v>-32.142857142857146</v>
      </c>
      <c r="O46" s="53">
        <v>-37.5</v>
      </c>
      <c r="P46" s="53">
        <v>-6.25</v>
      </c>
      <c r="Q46" s="53">
        <v>46.875</v>
      </c>
      <c r="R46" s="53">
        <v>65.957446808510639</v>
      </c>
      <c r="S46" s="53">
        <v>38.461538461538467</v>
      </c>
      <c r="T46" s="53">
        <v>51.111111111111107</v>
      </c>
      <c r="U46" s="53">
        <v>59.036144578313255</v>
      </c>
      <c r="V46" s="37">
        <v>68.131868131868131</v>
      </c>
      <c r="W46" s="37">
        <v>66.279069767441854</v>
      </c>
      <c r="X46" s="37">
        <v>78.82352941176471</v>
      </c>
      <c r="Y46" s="53">
        <v>64.044943820224717</v>
      </c>
      <c r="Z46" s="37">
        <v>77.319587628865989</v>
      </c>
      <c r="AA46" s="37">
        <v>71.171171171171167</v>
      </c>
      <c r="AB46" s="37">
        <v>64.772727272727266</v>
      </c>
      <c r="AC46" s="53">
        <v>66.990291262135926</v>
      </c>
      <c r="AD46" s="37">
        <v>80.198019801980209</v>
      </c>
      <c r="AE46" s="37">
        <v>73.80952380952381</v>
      </c>
      <c r="AF46" s="37">
        <v>80.722891566265062</v>
      </c>
      <c r="AG46" s="376">
        <v>58.51063829787234</v>
      </c>
      <c r="AH46" s="376">
        <v>67.676767676767682</v>
      </c>
      <c r="AI46" s="376">
        <v>37.974683544303801</v>
      </c>
      <c r="AJ46" s="376">
        <v>61.363636363636367</v>
      </c>
    </row>
    <row r="47" spans="1:36" ht="15" x14ac:dyDescent="0.25">
      <c r="A47" s="10" t="s">
        <v>13</v>
      </c>
      <c r="B47" s="53">
        <v>77.272727272727266</v>
      </c>
      <c r="C47" s="53">
        <v>86.666666666666671</v>
      </c>
      <c r="D47" s="53">
        <v>12</v>
      </c>
      <c r="E47" s="53">
        <v>93.75</v>
      </c>
      <c r="F47" s="53">
        <v>87.5</v>
      </c>
      <c r="G47" s="53">
        <v>71.428571428571431</v>
      </c>
      <c r="H47" s="53">
        <v>66.666666666666657</v>
      </c>
      <c r="I47" s="53">
        <v>80</v>
      </c>
      <c r="J47" s="53">
        <v>20</v>
      </c>
      <c r="K47" s="53">
        <v>64</v>
      </c>
      <c r="L47" s="53">
        <v>37.61467889908257</v>
      </c>
      <c r="M47" s="53">
        <v>37.6237623762376</v>
      </c>
      <c r="N47" s="53">
        <v>15.789473684210526</v>
      </c>
      <c r="O47" s="53">
        <v>-27.722772277227726</v>
      </c>
      <c r="P47" s="53">
        <v>30.188679245283019</v>
      </c>
      <c r="Q47" s="53">
        <v>42</v>
      </c>
      <c r="R47" s="53">
        <v>69.465648854961842</v>
      </c>
      <c r="S47" s="53">
        <v>28.125</v>
      </c>
      <c r="T47" s="53">
        <v>51.5625</v>
      </c>
      <c r="U47" s="53">
        <v>43.703703703703702</v>
      </c>
      <c r="V47" s="54">
        <v>63.28125</v>
      </c>
      <c r="W47" s="54">
        <v>69.53125</v>
      </c>
      <c r="X47" s="54">
        <v>70.992366412213741</v>
      </c>
      <c r="Y47" s="53">
        <v>58.82352941176471</v>
      </c>
      <c r="Z47" s="54">
        <v>73.529411764705884</v>
      </c>
      <c r="AA47" s="54">
        <v>59.199999999999996</v>
      </c>
      <c r="AB47" s="54">
        <v>62.68656716417911</v>
      </c>
      <c r="AC47" s="53">
        <v>61.481481481481481</v>
      </c>
      <c r="AD47" s="54">
        <v>69.53125</v>
      </c>
      <c r="AE47" s="54">
        <v>68.992248062015506</v>
      </c>
      <c r="AF47" s="54">
        <v>68.571428571428569</v>
      </c>
      <c r="AG47" s="378">
        <v>54.6875</v>
      </c>
      <c r="AH47" s="378">
        <v>64.566929133858267</v>
      </c>
      <c r="AI47" s="384">
        <v>54.13533834586466</v>
      </c>
      <c r="AJ47" s="384">
        <v>48.888888888888886</v>
      </c>
    </row>
    <row r="48" spans="1:36" ht="15" x14ac:dyDescent="0.25">
      <c r="A48" s="11" t="s">
        <v>14</v>
      </c>
      <c r="B48" s="53">
        <v>60</v>
      </c>
      <c r="C48" s="53">
        <v>0</v>
      </c>
      <c r="D48" s="53">
        <v>1</v>
      </c>
      <c r="E48" s="53">
        <v>100</v>
      </c>
      <c r="F48" s="53">
        <v>0</v>
      </c>
      <c r="G48" s="53">
        <v>0</v>
      </c>
      <c r="H48" s="53">
        <v>0</v>
      </c>
      <c r="I48" s="53">
        <v>20</v>
      </c>
      <c r="J48" s="53">
        <v>0</v>
      </c>
      <c r="K48" s="53">
        <v>64.285714285714292</v>
      </c>
      <c r="L48" s="53">
        <v>0</v>
      </c>
      <c r="M48" s="53">
        <v>36.842105263157897</v>
      </c>
      <c r="N48" s="53">
        <v>-6.666666666666667</v>
      </c>
      <c r="O48" s="53">
        <v>-42.105263157894733</v>
      </c>
      <c r="P48" s="53">
        <v>16.666666666666664</v>
      </c>
      <c r="Q48" s="53">
        <v>22.222222222222221</v>
      </c>
      <c r="R48" s="53">
        <v>73.333333333333329</v>
      </c>
      <c r="S48" s="53">
        <v>48.387096774193552</v>
      </c>
      <c r="T48" s="53">
        <v>71.428571428571431</v>
      </c>
      <c r="U48" s="53">
        <v>23.076923076923077</v>
      </c>
      <c r="V48" s="37">
        <v>64.516129032258064</v>
      </c>
      <c r="W48" s="37">
        <v>70.370370370370367</v>
      </c>
      <c r="X48" s="37">
        <v>61.29032258064516</v>
      </c>
      <c r="Y48" s="53">
        <v>55.172413793103445</v>
      </c>
      <c r="Z48" s="37">
        <v>70</v>
      </c>
      <c r="AA48" s="37">
        <v>60</v>
      </c>
      <c r="AB48" s="37">
        <v>61.53846153846154</v>
      </c>
      <c r="AC48" s="53">
        <v>66.666666666666657</v>
      </c>
      <c r="AD48" s="37">
        <v>62.962962962962962</v>
      </c>
      <c r="AE48" s="37">
        <v>53.571428571428569</v>
      </c>
      <c r="AF48" s="37">
        <v>65.384615384615387</v>
      </c>
      <c r="AG48" s="376">
        <v>53.333333333333336</v>
      </c>
      <c r="AH48" s="376">
        <v>64</v>
      </c>
      <c r="AI48" s="376">
        <v>46.153846153846153</v>
      </c>
      <c r="AJ48" s="376">
        <v>48</v>
      </c>
    </row>
    <row r="49" spans="1:36" ht="15" x14ac:dyDescent="0.25">
      <c r="A49" s="11" t="s">
        <v>15</v>
      </c>
      <c r="B49" s="53">
        <v>100</v>
      </c>
      <c r="C49" s="53">
        <v>69.230769230769226</v>
      </c>
      <c r="D49" s="53">
        <v>8</v>
      </c>
      <c r="E49" s="53">
        <v>68.181818181818187</v>
      </c>
      <c r="F49" s="53">
        <v>64.705882352941174</v>
      </c>
      <c r="G49" s="53">
        <v>64.285714285714292</v>
      </c>
      <c r="H49" s="53">
        <v>62.5</v>
      </c>
      <c r="I49" s="53">
        <v>71.428571428571431</v>
      </c>
      <c r="J49" s="53">
        <v>9.0909090909090864</v>
      </c>
      <c r="K49" s="53">
        <v>0</v>
      </c>
      <c r="L49" s="53">
        <v>5.8823529411764701</v>
      </c>
      <c r="M49" s="53">
        <v>5.8823529411764701</v>
      </c>
      <c r="N49" s="53">
        <v>0</v>
      </c>
      <c r="O49" s="53">
        <v>0</v>
      </c>
      <c r="P49" s="53">
        <v>0</v>
      </c>
      <c r="Q49" s="53">
        <v>0</v>
      </c>
      <c r="R49" s="53">
        <v>68.75</v>
      </c>
      <c r="S49" s="53">
        <v>15.151515151515152</v>
      </c>
      <c r="T49" s="53">
        <v>38.888888888888893</v>
      </c>
      <c r="U49" s="53">
        <v>24.137931034482758</v>
      </c>
      <c r="V49" s="37">
        <v>57.575757575757578</v>
      </c>
      <c r="W49" s="37">
        <v>61.764705882352942</v>
      </c>
      <c r="X49" s="37">
        <v>68.571428571428569</v>
      </c>
      <c r="Y49" s="53">
        <v>57.575757575757578</v>
      </c>
      <c r="Z49" s="37">
        <v>69.696969696969703</v>
      </c>
      <c r="AA49" s="37">
        <v>54.285714285714285</v>
      </c>
      <c r="AB49" s="37">
        <v>60.606060606060609</v>
      </c>
      <c r="AC49" s="53">
        <v>62.857142857142854</v>
      </c>
      <c r="AD49" s="37">
        <v>80</v>
      </c>
      <c r="AE49" s="37">
        <v>65.789473684210535</v>
      </c>
      <c r="AF49" s="37">
        <v>69.047619047619051</v>
      </c>
      <c r="AG49" s="376">
        <v>44.444444444444443</v>
      </c>
      <c r="AH49" s="376">
        <v>52.941176470588239</v>
      </c>
      <c r="AI49" s="376">
        <v>45.714285714285715</v>
      </c>
      <c r="AJ49" s="376">
        <v>55.882352941176471</v>
      </c>
    </row>
    <row r="50" spans="1:36" ht="15" x14ac:dyDescent="0.25">
      <c r="A50" s="11" t="s">
        <v>16</v>
      </c>
      <c r="B50" s="53">
        <v>75</v>
      </c>
      <c r="C50" s="53">
        <v>62.5</v>
      </c>
      <c r="D50" s="53">
        <v>10</v>
      </c>
      <c r="E50" s="53">
        <v>100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80</v>
      </c>
      <c r="S50" s="53">
        <v>43.75</v>
      </c>
      <c r="T50" s="53">
        <v>41.935483870967744</v>
      </c>
      <c r="U50" s="53">
        <v>57.894736842105267</v>
      </c>
      <c r="V50" s="37">
        <v>68.75</v>
      </c>
      <c r="W50" s="37">
        <v>72.727272727272734</v>
      </c>
      <c r="X50" s="37">
        <v>91.428571428571431</v>
      </c>
      <c r="Y50" s="53">
        <v>62.5</v>
      </c>
      <c r="Z50" s="37">
        <v>75.675675675675677</v>
      </c>
      <c r="AA50" s="37">
        <v>62.068965517241381</v>
      </c>
      <c r="AB50" s="37">
        <v>62.5</v>
      </c>
      <c r="AC50" s="53">
        <v>51.724137931034484</v>
      </c>
      <c r="AD50" s="37">
        <v>58.82352941176471</v>
      </c>
      <c r="AE50" s="37">
        <v>76.666666666666671</v>
      </c>
      <c r="AF50" s="37">
        <v>69.696969696969703</v>
      </c>
      <c r="AG50" s="376">
        <v>63.636363636363633</v>
      </c>
      <c r="AH50" s="376">
        <v>81.818181818181827</v>
      </c>
      <c r="AI50" s="376">
        <v>59.375</v>
      </c>
      <c r="AJ50" s="376">
        <v>51.351351351351347</v>
      </c>
    </row>
    <row r="51" spans="1:36" ht="15.75" thickBot="1" x14ac:dyDescent="0.3">
      <c r="A51" s="39" t="s">
        <v>17</v>
      </c>
      <c r="B51" s="45">
        <v>85.714285714285708</v>
      </c>
      <c r="C51" s="45">
        <v>40</v>
      </c>
      <c r="D51" s="45">
        <v>15</v>
      </c>
      <c r="E51" s="45">
        <v>75</v>
      </c>
      <c r="F51" s="45">
        <v>33.333333333333336</v>
      </c>
      <c r="G51" s="45">
        <v>0</v>
      </c>
      <c r="H51" s="45">
        <v>0</v>
      </c>
      <c r="I51" s="45">
        <v>50</v>
      </c>
      <c r="J51" s="45">
        <v>0</v>
      </c>
      <c r="K51" s="45">
        <v>0</v>
      </c>
      <c r="L51" s="45">
        <v>0</v>
      </c>
      <c r="M51" s="45">
        <v>0</v>
      </c>
      <c r="N51" s="45">
        <v>0</v>
      </c>
      <c r="O51" s="45">
        <v>0</v>
      </c>
      <c r="P51" s="45">
        <v>0</v>
      </c>
      <c r="Q51" s="45">
        <v>0</v>
      </c>
      <c r="R51" s="45">
        <v>58.974358974358978</v>
      </c>
      <c r="S51" s="45">
        <v>6.25</v>
      </c>
      <c r="T51" s="45">
        <v>57.575757575757578</v>
      </c>
      <c r="U51" s="45">
        <v>57.142857142857139</v>
      </c>
      <c r="V51" s="45">
        <v>62.5</v>
      </c>
      <c r="W51" s="45">
        <v>73.529411764705884</v>
      </c>
      <c r="X51" s="45">
        <v>60</v>
      </c>
      <c r="Y51" s="45">
        <v>59.523809523809526</v>
      </c>
      <c r="Z51" s="45">
        <v>77.777777777777786</v>
      </c>
      <c r="AA51" s="45">
        <v>61.111111111111114</v>
      </c>
      <c r="AB51" s="45">
        <v>65.116279069767444</v>
      </c>
      <c r="AC51" s="45">
        <v>63.636363636363633</v>
      </c>
      <c r="AD51" s="45">
        <v>75</v>
      </c>
      <c r="AE51" s="45">
        <v>78.787878787878782</v>
      </c>
      <c r="AF51" s="45">
        <v>69.230769230769226</v>
      </c>
      <c r="AG51" s="232">
        <v>58.620689655172406</v>
      </c>
      <c r="AH51" s="232">
        <v>60</v>
      </c>
      <c r="AI51" s="232">
        <v>62.5</v>
      </c>
      <c r="AJ51" s="383">
        <v>41.025641025641022</v>
      </c>
    </row>
    <row r="52" spans="1:36" x14ac:dyDescent="0.2">
      <c r="A52" s="458" t="s">
        <v>70</v>
      </c>
      <c r="B52" s="458"/>
      <c r="C52" s="458"/>
      <c r="D52" s="458"/>
      <c r="E52" s="458"/>
      <c r="F52" s="458"/>
      <c r="G52" s="458"/>
      <c r="H52" s="458"/>
      <c r="I52" s="458"/>
      <c r="J52" s="458"/>
      <c r="K52" s="458"/>
      <c r="L52" s="458"/>
      <c r="M52" s="458"/>
      <c r="N52" s="458"/>
      <c r="O52" s="113"/>
      <c r="P52" s="113"/>
      <c r="Q52" s="113"/>
      <c r="R52" s="113"/>
      <c r="S52" s="113"/>
      <c r="T52" s="113"/>
      <c r="U52" s="110"/>
      <c r="V52" s="110"/>
      <c r="W52" s="113"/>
      <c r="X52" s="110"/>
      <c r="Y52" s="110"/>
      <c r="Z52" s="110"/>
      <c r="AA52" s="110"/>
      <c r="AB52" s="110"/>
      <c r="AC52" s="110"/>
      <c r="AD52" s="110"/>
      <c r="AE52" s="110"/>
      <c r="AF52" s="110"/>
      <c r="AG52" s="138"/>
      <c r="AH52" s="138"/>
      <c r="AI52" s="138"/>
      <c r="AJ52" s="138"/>
    </row>
    <row r="53" spans="1:36" ht="15" x14ac:dyDescent="0.25">
      <c r="A53" s="10" t="s">
        <v>32</v>
      </c>
      <c r="B53" s="37">
        <v>64.044943820224717</v>
      </c>
      <c r="C53" s="37">
        <v>58.05</v>
      </c>
      <c r="D53" s="37">
        <v>59.5</v>
      </c>
      <c r="E53" s="37">
        <v>58.2</v>
      </c>
      <c r="F53" s="37">
        <v>38.700000000000003</v>
      </c>
      <c r="G53" s="37">
        <v>56.03448275862069</v>
      </c>
      <c r="H53" s="37">
        <v>53.048780487804876</v>
      </c>
      <c r="I53" s="37">
        <v>77</v>
      </c>
      <c r="J53" s="37">
        <v>50.8</v>
      </c>
      <c r="K53" s="37">
        <v>78.650000000000006</v>
      </c>
      <c r="L53" s="37">
        <v>63.849999999999994</v>
      </c>
      <c r="M53" s="37">
        <v>59.550000000000011</v>
      </c>
      <c r="N53" s="37">
        <v>65</v>
      </c>
      <c r="O53" s="37">
        <v>69.7</v>
      </c>
      <c r="P53" s="37">
        <v>56.65</v>
      </c>
      <c r="Q53" s="37">
        <v>54.199999999999996</v>
      </c>
      <c r="R53" s="37">
        <v>43.85</v>
      </c>
      <c r="S53" s="37">
        <v>44.949999999999996</v>
      </c>
      <c r="T53" s="37">
        <v>42.15</v>
      </c>
      <c r="U53" s="37">
        <v>42.400000000000006</v>
      </c>
      <c r="V53" s="37">
        <v>41.5</v>
      </c>
      <c r="W53" s="4">
        <v>52.100000000000009</v>
      </c>
      <c r="X53" s="37">
        <v>45.714285714285708</v>
      </c>
      <c r="Y53" s="37">
        <v>38.616714697406344</v>
      </c>
      <c r="Z53" s="37">
        <v>37.857142857142854</v>
      </c>
      <c r="AA53" s="37">
        <v>55.571428571428569</v>
      </c>
      <c r="AB53" s="37">
        <v>43.712574850299404</v>
      </c>
      <c r="AC53" s="37">
        <v>60</v>
      </c>
      <c r="AD53" s="37">
        <v>50.289017341040463</v>
      </c>
      <c r="AE53" s="37">
        <v>44.6875</v>
      </c>
      <c r="AF53" s="37">
        <v>51.445086705202307</v>
      </c>
      <c r="AG53" s="376">
        <v>50.432276657060513</v>
      </c>
      <c r="AH53" s="376">
        <v>53.438395415472783</v>
      </c>
      <c r="AI53" s="376">
        <v>54.32835820895523</v>
      </c>
      <c r="AJ53" s="376">
        <v>56.936416184971094</v>
      </c>
    </row>
    <row r="54" spans="1:36" ht="15" x14ac:dyDescent="0.25">
      <c r="A54" s="10" t="s">
        <v>33</v>
      </c>
      <c r="B54" s="37">
        <v>33.988764044943821</v>
      </c>
      <c r="C54" s="37">
        <v>30.299999999999997</v>
      </c>
      <c r="D54" s="37">
        <v>35.700000000000003</v>
      </c>
      <c r="E54" s="37">
        <v>32.5</v>
      </c>
      <c r="F54" s="37">
        <v>50.5</v>
      </c>
      <c r="G54" s="37">
        <v>38.218390804597703</v>
      </c>
      <c r="H54" s="37">
        <v>39.024390243902431</v>
      </c>
      <c r="I54" s="37">
        <v>44</v>
      </c>
      <c r="J54" s="37">
        <v>36.550000000000004</v>
      </c>
      <c r="K54" s="37">
        <v>47.3</v>
      </c>
      <c r="L54" s="37">
        <v>50.6</v>
      </c>
      <c r="M54" s="37">
        <v>36.75</v>
      </c>
      <c r="N54" s="37">
        <v>37.65</v>
      </c>
      <c r="O54" s="37">
        <v>38.950000000000003</v>
      </c>
      <c r="P54" s="37">
        <v>37.65</v>
      </c>
      <c r="Q54" s="37">
        <v>47.1</v>
      </c>
      <c r="R54" s="37">
        <v>35.049999999999997</v>
      </c>
      <c r="S54" s="37">
        <v>31.65</v>
      </c>
      <c r="T54" s="37">
        <v>39</v>
      </c>
      <c r="U54" s="37">
        <v>33.400000000000006</v>
      </c>
      <c r="V54" s="37">
        <v>30.349999999999998</v>
      </c>
      <c r="W54" s="4">
        <v>47.199999999999996</v>
      </c>
      <c r="X54" s="37">
        <v>35.714285714285715</v>
      </c>
      <c r="Y54" s="37">
        <v>24.927953890489917</v>
      </c>
      <c r="Z54" s="37">
        <v>22.714285714285719</v>
      </c>
      <c r="AA54" s="37">
        <v>40.571428571428577</v>
      </c>
      <c r="AB54" s="37">
        <v>31.736526946107784</v>
      </c>
      <c r="AC54" s="37">
        <v>43.428571428571431</v>
      </c>
      <c r="AD54" s="37">
        <v>38.439306358381501</v>
      </c>
      <c r="AE54" s="37">
        <v>28.75</v>
      </c>
      <c r="AF54" s="37">
        <v>34.248554913294797</v>
      </c>
      <c r="AG54" s="376">
        <v>43.371757925072046</v>
      </c>
      <c r="AH54" s="376">
        <v>41.117478510028654</v>
      </c>
      <c r="AI54" s="376">
        <v>43.432835820895519</v>
      </c>
      <c r="AJ54" s="376">
        <v>47.543352601156073</v>
      </c>
    </row>
    <row r="55" spans="1:36" ht="15" x14ac:dyDescent="0.25">
      <c r="A55" s="10" t="s">
        <v>34</v>
      </c>
      <c r="B55" s="37">
        <v>25.842696629213489</v>
      </c>
      <c r="C55" s="37">
        <v>6.6500000000000021</v>
      </c>
      <c r="D55" s="37">
        <v>17.5</v>
      </c>
      <c r="E55" s="37">
        <v>26.7</v>
      </c>
      <c r="F55" s="37">
        <v>25</v>
      </c>
      <c r="G55" s="37">
        <v>21.839080459770113</v>
      </c>
      <c r="H55" s="37">
        <v>10.975609756097562</v>
      </c>
      <c r="I55" s="37">
        <v>24.5</v>
      </c>
      <c r="J55" s="37">
        <v>30.15</v>
      </c>
      <c r="K55" s="37">
        <v>43.05</v>
      </c>
      <c r="L55" s="37">
        <v>56.65</v>
      </c>
      <c r="M55" s="37">
        <v>43.5</v>
      </c>
      <c r="N55" s="37">
        <v>47.75</v>
      </c>
      <c r="O55" s="37">
        <v>40.950000000000003</v>
      </c>
      <c r="P55" s="37">
        <v>35.25</v>
      </c>
      <c r="Q55" s="37">
        <v>27</v>
      </c>
      <c r="R55" s="37">
        <v>23.85</v>
      </c>
      <c r="S55" s="37">
        <v>8.3000000000000007</v>
      </c>
      <c r="T55" s="37">
        <v>23.450000000000003</v>
      </c>
      <c r="U55" s="37">
        <v>23.700000000000003</v>
      </c>
      <c r="V55" s="37">
        <v>12.55</v>
      </c>
      <c r="W55" s="4">
        <v>30.599999999999998</v>
      </c>
      <c r="X55" s="37">
        <v>12.714285714285715</v>
      </c>
      <c r="Y55" s="37">
        <v>4.6109510086455359</v>
      </c>
      <c r="Z55" s="37">
        <v>16</v>
      </c>
      <c r="AA55" s="37">
        <v>35.285714285714292</v>
      </c>
      <c r="AB55" s="37">
        <v>4.4910179640718511</v>
      </c>
      <c r="AC55" s="37">
        <v>22</v>
      </c>
      <c r="AD55" s="37">
        <v>24.710982658959537</v>
      </c>
      <c r="AE55" s="37">
        <v>16.5625</v>
      </c>
      <c r="AF55" s="37">
        <v>16.040462427745666</v>
      </c>
      <c r="AG55" s="376">
        <v>20.605187319884731</v>
      </c>
      <c r="AH55" s="376">
        <v>29.369627507163322</v>
      </c>
      <c r="AI55" s="376">
        <v>25.223880597014926</v>
      </c>
      <c r="AJ55" s="376">
        <v>27.601156069364158</v>
      </c>
    </row>
    <row r="56" spans="1:36" ht="15" x14ac:dyDescent="0.25">
      <c r="A56" s="10" t="s">
        <v>35</v>
      </c>
      <c r="B56" s="37">
        <v>12.640449438202246</v>
      </c>
      <c r="C56" s="37">
        <v>3.8000000000000007</v>
      </c>
      <c r="D56" s="37">
        <v>21.4</v>
      </c>
      <c r="E56" s="37">
        <v>25</v>
      </c>
      <c r="F56" s="37">
        <v>35.799999999999997</v>
      </c>
      <c r="G56" s="37">
        <v>21.83908045977012</v>
      </c>
      <c r="H56" s="37">
        <v>20.121951219512194</v>
      </c>
      <c r="I56" s="37">
        <v>8.5</v>
      </c>
      <c r="J56" s="37">
        <v>22.25</v>
      </c>
      <c r="K56" s="37">
        <v>36.5</v>
      </c>
      <c r="L56" s="37">
        <v>52.050000000000004</v>
      </c>
      <c r="M56" s="37">
        <v>40</v>
      </c>
      <c r="N56" s="37">
        <v>26.750000000000004</v>
      </c>
      <c r="O56" s="37">
        <v>20.200000000000003</v>
      </c>
      <c r="P56" s="37">
        <v>24.299999999999997</v>
      </c>
      <c r="Q56" s="37">
        <v>39.299999999999997</v>
      </c>
      <c r="R56" s="37">
        <v>30.449999999999996</v>
      </c>
      <c r="S56" s="37">
        <v>15.349999999999994</v>
      </c>
      <c r="T56" s="37">
        <v>22.85</v>
      </c>
      <c r="U56" s="37">
        <v>22.599999999999994</v>
      </c>
      <c r="V56" s="37">
        <v>18.999999999999996</v>
      </c>
      <c r="W56" s="4">
        <v>34.950000000000003</v>
      </c>
      <c r="X56" s="37">
        <v>24.428571428571423</v>
      </c>
      <c r="Y56" s="37">
        <v>11.527377521613836</v>
      </c>
      <c r="Z56" s="37">
        <v>27.142857142857146</v>
      </c>
      <c r="AA56" s="37">
        <v>36.714285714285715</v>
      </c>
      <c r="AB56" s="37">
        <v>33.982035928143716</v>
      </c>
      <c r="AC56" s="37">
        <v>25.142857142857146</v>
      </c>
      <c r="AD56" s="37">
        <v>38.294797687861269</v>
      </c>
      <c r="AE56" s="37">
        <v>28.4375</v>
      </c>
      <c r="AF56" s="37">
        <v>30.780346820809243</v>
      </c>
      <c r="AG56" s="376">
        <v>24.927953890489913</v>
      </c>
      <c r="AH56" s="376">
        <v>35.673352435530077</v>
      </c>
      <c r="AI56" s="376">
        <v>42.238805970149251</v>
      </c>
      <c r="AJ56" s="376">
        <v>42.341040462427742</v>
      </c>
    </row>
    <row r="57" spans="1:36" ht="15" x14ac:dyDescent="0.25">
      <c r="A57" s="10" t="s">
        <v>36</v>
      </c>
      <c r="B57" s="37">
        <v>42.696629213483149</v>
      </c>
      <c r="C57" s="37">
        <v>10.5</v>
      </c>
      <c r="D57" s="37">
        <v>24.6</v>
      </c>
      <c r="E57" s="37">
        <v>29.6</v>
      </c>
      <c r="F57" s="37">
        <v>41</v>
      </c>
      <c r="G57" s="37">
        <v>20.977011494252871</v>
      </c>
      <c r="H57" s="37">
        <v>22.865853658536594</v>
      </c>
      <c r="I57" s="37">
        <v>17.5</v>
      </c>
      <c r="J57" s="37">
        <v>27.750000000000004</v>
      </c>
      <c r="K57" s="37">
        <v>41.649999999999991</v>
      </c>
      <c r="L57" s="37">
        <v>44.15</v>
      </c>
      <c r="M57" s="37">
        <v>46</v>
      </c>
      <c r="N57" s="37">
        <v>40.1</v>
      </c>
      <c r="O57" s="37">
        <v>27.1</v>
      </c>
      <c r="P57" s="37">
        <v>24.849999999999998</v>
      </c>
      <c r="Q57" s="37">
        <v>33.550000000000004</v>
      </c>
      <c r="R57" s="37">
        <v>33.650000000000006</v>
      </c>
      <c r="S57" s="37">
        <v>34.499999999999993</v>
      </c>
      <c r="T57" s="37">
        <v>41.45</v>
      </c>
      <c r="U57" s="37">
        <v>43.15</v>
      </c>
      <c r="V57" s="37">
        <v>38.950000000000003</v>
      </c>
      <c r="W57" s="4">
        <v>31.550000000000004</v>
      </c>
      <c r="X57" s="37">
        <v>35.285714285714278</v>
      </c>
      <c r="Y57" s="37">
        <v>30.691642651296828</v>
      </c>
      <c r="Z57" s="37">
        <v>22.714285714285715</v>
      </c>
      <c r="AA57" s="37">
        <v>46.285714285714285</v>
      </c>
      <c r="AB57" s="37">
        <v>27.844311377245507</v>
      </c>
      <c r="AC57" s="37">
        <v>40.857142857142861</v>
      </c>
      <c r="AD57" s="37">
        <v>37.716763005780351</v>
      </c>
      <c r="AE57" s="37">
        <v>23.4375</v>
      </c>
      <c r="AF57" s="37">
        <v>40.173410404624278</v>
      </c>
      <c r="AG57" s="376">
        <v>23.487031700288185</v>
      </c>
      <c r="AH57" s="376">
        <v>47.99426934097422</v>
      </c>
      <c r="AI57" s="376">
        <v>44.925373134328353</v>
      </c>
      <c r="AJ57" s="376">
        <v>50.722543352601164</v>
      </c>
    </row>
    <row r="58" spans="1:36" ht="15" x14ac:dyDescent="0.25">
      <c r="A58" s="10" t="s">
        <v>37</v>
      </c>
      <c r="B58" s="37">
        <v>56.460674157303373</v>
      </c>
      <c r="C58" s="37">
        <v>42.449999999999996</v>
      </c>
      <c r="D58" s="37">
        <v>33.700000000000003</v>
      </c>
      <c r="E58" s="37">
        <v>45.8</v>
      </c>
      <c r="F58" s="37">
        <v>41</v>
      </c>
      <c r="G58" s="37">
        <v>42.52873563218391</v>
      </c>
      <c r="H58" s="37">
        <v>41.158536585365852</v>
      </c>
      <c r="I58" s="37">
        <v>72</v>
      </c>
      <c r="J58" s="37">
        <v>26.95</v>
      </c>
      <c r="K58" s="37">
        <v>50</v>
      </c>
      <c r="L58" s="37">
        <v>52.6</v>
      </c>
      <c r="M58" s="37">
        <v>48.050000000000004</v>
      </c>
      <c r="N58" s="37">
        <v>45.5</v>
      </c>
      <c r="O58" s="37">
        <v>51.3</v>
      </c>
      <c r="P58" s="37">
        <v>30.550000000000004</v>
      </c>
      <c r="Q58" s="37">
        <v>56.2</v>
      </c>
      <c r="R58" s="37">
        <v>49.1</v>
      </c>
      <c r="S58" s="37">
        <v>57.2</v>
      </c>
      <c r="T58" s="37">
        <v>58.349999999999994</v>
      </c>
      <c r="U58" s="37">
        <v>49.8</v>
      </c>
      <c r="V58" s="37">
        <v>49.8</v>
      </c>
      <c r="W58" s="4">
        <v>53.300000000000004</v>
      </c>
      <c r="X58" s="37">
        <v>47.285714285714292</v>
      </c>
      <c r="Y58" s="37">
        <v>39.913544668587896</v>
      </c>
      <c r="Z58" s="37">
        <v>45.428571428571423</v>
      </c>
      <c r="AA58" s="37">
        <v>54.857142857142861</v>
      </c>
      <c r="AB58" s="37">
        <v>36.377245508982043</v>
      </c>
      <c r="AC58" s="37">
        <v>42.142857142857139</v>
      </c>
      <c r="AD58" s="37">
        <v>51.734104046242777</v>
      </c>
      <c r="AE58" s="37">
        <v>47.8125</v>
      </c>
      <c r="AF58" s="37">
        <v>54.624277456647391</v>
      </c>
      <c r="AG58" s="376">
        <v>45.533141210374637</v>
      </c>
      <c r="AH58" s="376">
        <v>60.315186246418335</v>
      </c>
      <c r="AI58" s="376">
        <v>61.64179104477612</v>
      </c>
      <c r="AJ58" s="376">
        <v>57.514450867052027</v>
      </c>
    </row>
    <row r="59" spans="1:36" ht="15" x14ac:dyDescent="0.25">
      <c r="A59" s="10" t="s">
        <v>38</v>
      </c>
      <c r="B59" s="37">
        <v>33.988764044943821</v>
      </c>
      <c r="C59" s="37">
        <v>42.45</v>
      </c>
      <c r="D59" s="37">
        <v>42.1</v>
      </c>
      <c r="E59" s="37">
        <v>35.799999999999997</v>
      </c>
      <c r="F59" s="37">
        <v>49.1</v>
      </c>
      <c r="G59" s="37">
        <v>35.344827586206904</v>
      </c>
      <c r="H59" s="37">
        <v>21.951219512195124</v>
      </c>
      <c r="I59" s="37">
        <v>32.5</v>
      </c>
      <c r="J59" s="37">
        <v>29.400000000000002</v>
      </c>
      <c r="K59" s="37">
        <v>38.150000000000006</v>
      </c>
      <c r="L59" s="37">
        <v>48.949999999999996</v>
      </c>
      <c r="M59" s="37">
        <v>43.050000000000004</v>
      </c>
      <c r="N59" s="37">
        <v>53.400000000000006</v>
      </c>
      <c r="O59" s="37">
        <v>31.3</v>
      </c>
      <c r="P59" s="37">
        <v>42.8</v>
      </c>
      <c r="Q59" s="37">
        <v>48.2</v>
      </c>
      <c r="R59" s="37">
        <v>45.35</v>
      </c>
      <c r="S59" s="37">
        <v>49.95</v>
      </c>
      <c r="T59" s="37">
        <v>40.300000000000004</v>
      </c>
      <c r="U59" s="37">
        <v>37.6</v>
      </c>
      <c r="V59" s="37">
        <v>48.55</v>
      </c>
      <c r="W59" s="4">
        <v>53.1</v>
      </c>
      <c r="X59" s="37">
        <v>43</v>
      </c>
      <c r="Y59" s="37">
        <v>33.429394812680115</v>
      </c>
      <c r="Z59" s="37">
        <v>51.142857142857153</v>
      </c>
      <c r="AA59" s="37">
        <v>56.857142857142861</v>
      </c>
      <c r="AB59" s="37">
        <v>52.544910179640716</v>
      </c>
      <c r="AC59" s="37">
        <v>49.571428571428569</v>
      </c>
      <c r="AD59" s="37">
        <v>45.086705202312132</v>
      </c>
      <c r="AE59" s="37">
        <v>35.78125</v>
      </c>
      <c r="AF59" s="37">
        <v>43.352601156069369</v>
      </c>
      <c r="AG59" s="376">
        <v>44.956772334293952</v>
      </c>
      <c r="AH59" s="376">
        <v>48.710601719197712</v>
      </c>
      <c r="AI59" s="376">
        <v>51.940298507462686</v>
      </c>
      <c r="AJ59" s="376">
        <v>43.063583815028899</v>
      </c>
    </row>
    <row r="60" spans="1:36" ht="15" x14ac:dyDescent="0.25">
      <c r="A60" s="10" t="s">
        <v>39</v>
      </c>
      <c r="B60" s="37">
        <v>0.28089887640449263</v>
      </c>
      <c r="C60" s="37">
        <v>-20.9</v>
      </c>
      <c r="D60" s="37">
        <v>-20.6</v>
      </c>
      <c r="E60" s="37">
        <v>-10.5</v>
      </c>
      <c r="F60" s="37">
        <v>16.5</v>
      </c>
      <c r="G60" s="37">
        <v>-1.1494252873563227</v>
      </c>
      <c r="H60" s="37">
        <v>0.91463414634146289</v>
      </c>
      <c r="I60" s="37">
        <v>-27.5</v>
      </c>
      <c r="J60" s="37">
        <v>29.300000000000004</v>
      </c>
      <c r="K60" s="37">
        <v>27.9</v>
      </c>
      <c r="L60" s="37">
        <v>28.45</v>
      </c>
      <c r="M60" s="37">
        <v>24.050000000000004</v>
      </c>
      <c r="N60" s="37">
        <v>46.5</v>
      </c>
      <c r="O60" s="37">
        <v>44.9</v>
      </c>
      <c r="P60" s="37">
        <v>29.15</v>
      </c>
      <c r="Q60" s="37">
        <v>7.4499999999999993</v>
      </c>
      <c r="R60" s="37">
        <v>8.5500000000000043</v>
      </c>
      <c r="S60" s="37">
        <v>2.75</v>
      </c>
      <c r="T60" s="37">
        <v>8.8000000000000007</v>
      </c>
      <c r="U60" s="37">
        <v>5.7000000000000028</v>
      </c>
      <c r="V60" s="37">
        <v>-0.10000000000000142</v>
      </c>
      <c r="W60" s="4">
        <v>19.800000000000004</v>
      </c>
      <c r="X60" s="37">
        <v>8.8571428571428612</v>
      </c>
      <c r="Y60" s="37">
        <v>-7.780979827089336</v>
      </c>
      <c r="Z60" s="37">
        <v>1.7142857142857189</v>
      </c>
      <c r="AA60" s="37">
        <v>24.857142857142865</v>
      </c>
      <c r="AB60" s="37">
        <v>-0.74850299401197162</v>
      </c>
      <c r="AC60" s="37">
        <v>11.000000000000004</v>
      </c>
      <c r="AD60" s="37">
        <v>15.173410404624278</v>
      </c>
      <c r="AE60" s="37">
        <v>5.9375</v>
      </c>
      <c r="AF60" s="37">
        <v>10.115606936416182</v>
      </c>
      <c r="AG60" s="376">
        <v>11.527377521613836</v>
      </c>
      <c r="AH60" s="376">
        <v>13.03724928366762</v>
      </c>
      <c r="AI60" s="376">
        <v>17.313432835820898</v>
      </c>
      <c r="AJ60" s="376">
        <v>25.72254335260115</v>
      </c>
    </row>
    <row r="61" spans="1:36" ht="15" x14ac:dyDescent="0.25">
      <c r="A61" s="10" t="s">
        <v>40</v>
      </c>
      <c r="B61" s="37">
        <v>12.359550561797761</v>
      </c>
      <c r="C61" s="37">
        <v>4.0500000000000043</v>
      </c>
      <c r="D61" s="37">
        <v>12.3</v>
      </c>
      <c r="E61" s="37">
        <v>15.9</v>
      </c>
      <c r="F61" s="37">
        <v>15.6</v>
      </c>
      <c r="G61" s="37">
        <v>13.793103448275865</v>
      </c>
      <c r="H61" s="37">
        <v>-7.0121951219512191</v>
      </c>
      <c r="I61" s="37">
        <v>-8.5</v>
      </c>
      <c r="J61" s="37">
        <v>7.1499999999999968</v>
      </c>
      <c r="K61" s="37">
        <v>23.2</v>
      </c>
      <c r="L61" s="37">
        <v>25.1</v>
      </c>
      <c r="M61" s="37">
        <v>9.2000000000000028</v>
      </c>
      <c r="N61" s="37">
        <v>9.1000000000000014</v>
      </c>
      <c r="O61" s="37">
        <v>2.3000000000000007</v>
      </c>
      <c r="P61" s="37">
        <v>11</v>
      </c>
      <c r="Q61" s="37">
        <v>16.949999999999996</v>
      </c>
      <c r="R61" s="37">
        <v>6.3000000000000043</v>
      </c>
      <c r="S61" s="37">
        <v>3.5999999999999943</v>
      </c>
      <c r="T61" s="37">
        <v>20.299999999999997</v>
      </c>
      <c r="U61" s="37">
        <v>14</v>
      </c>
      <c r="V61" s="37">
        <v>-2.7500000000000036</v>
      </c>
      <c r="W61" s="4">
        <v>14.250000000000004</v>
      </c>
      <c r="X61" s="37">
        <v>11.428571428571427</v>
      </c>
      <c r="Y61" s="37">
        <v>0</v>
      </c>
      <c r="Z61" s="37">
        <v>9.7142857142857153</v>
      </c>
      <c r="AA61" s="37">
        <v>25.714285714285722</v>
      </c>
      <c r="AB61" s="37">
        <v>6.5868263473053901</v>
      </c>
      <c r="AC61" s="37">
        <v>16.714285714285719</v>
      </c>
      <c r="AD61" s="37">
        <v>14.017341040462426</v>
      </c>
      <c r="AE61" s="37">
        <v>9.0625</v>
      </c>
      <c r="AF61" s="37">
        <v>2.1676300578034713</v>
      </c>
      <c r="AG61" s="376">
        <v>16.138328530259365</v>
      </c>
      <c r="AH61" s="376">
        <v>29.656160458452728</v>
      </c>
      <c r="AI61" s="376">
        <v>24.626865671641792</v>
      </c>
      <c r="AJ61" s="376">
        <v>35.260115606936417</v>
      </c>
    </row>
    <row r="62" spans="1:36" ht="15" x14ac:dyDescent="0.25">
      <c r="A62" s="10" t="s">
        <v>41</v>
      </c>
      <c r="B62" s="37">
        <v>13.483146067415731</v>
      </c>
      <c r="C62" s="37">
        <v>7.2500000000000071</v>
      </c>
      <c r="D62" s="37">
        <v>13.5</v>
      </c>
      <c r="E62" s="37">
        <v>31.9</v>
      </c>
      <c r="F62" s="37">
        <v>33</v>
      </c>
      <c r="G62" s="37">
        <v>29.310344827586203</v>
      </c>
      <c r="H62" s="37">
        <v>18.902439024390244</v>
      </c>
      <c r="I62" s="37">
        <v>47</v>
      </c>
      <c r="J62" s="37">
        <v>38.050000000000004</v>
      </c>
      <c r="K62" s="37">
        <v>36.450000000000003</v>
      </c>
      <c r="L62" s="37">
        <v>47.199999999999996</v>
      </c>
      <c r="M62" s="37">
        <v>38.700000000000003</v>
      </c>
      <c r="N62" s="37">
        <v>22.900000000000002</v>
      </c>
      <c r="O62" s="37">
        <v>29.35</v>
      </c>
      <c r="P62" s="37">
        <v>22.05</v>
      </c>
      <c r="Q62" s="37">
        <v>42.95</v>
      </c>
      <c r="R62" s="37">
        <v>28.15</v>
      </c>
      <c r="S62" s="37">
        <v>36.75</v>
      </c>
      <c r="T62" s="37">
        <v>40.799999999999997</v>
      </c>
      <c r="U62" s="37">
        <v>39.199999999999996</v>
      </c>
      <c r="V62" s="37">
        <v>26.650000000000006</v>
      </c>
      <c r="W62" s="4">
        <v>38.699999999999996</v>
      </c>
      <c r="X62" s="37">
        <v>33</v>
      </c>
      <c r="Y62" s="37">
        <v>26.080691642651296</v>
      </c>
      <c r="Z62" s="37">
        <v>32.571428571428577</v>
      </c>
      <c r="AA62" s="37">
        <v>38.285714285714285</v>
      </c>
      <c r="AB62" s="37">
        <v>35.628742514970071</v>
      </c>
      <c r="AC62" s="37">
        <v>41.571428571428569</v>
      </c>
      <c r="AD62" s="37">
        <v>34.682080924855484</v>
      </c>
      <c r="AE62" s="37">
        <v>26.40625</v>
      </c>
      <c r="AF62" s="37">
        <v>34.826589595375722</v>
      </c>
      <c r="AG62" s="376">
        <v>34.293948126801148</v>
      </c>
      <c r="AH62" s="376">
        <v>41.260744985673355</v>
      </c>
      <c r="AI62" s="376">
        <v>40.597014925373138</v>
      </c>
      <c r="AJ62" s="376">
        <v>53.179190751445091</v>
      </c>
    </row>
    <row r="63" spans="1:36" ht="15" x14ac:dyDescent="0.25">
      <c r="A63" s="10" t="s">
        <v>42</v>
      </c>
      <c r="B63" s="37">
        <v>48.31460674157303</v>
      </c>
      <c r="C63" s="37">
        <v>41.25</v>
      </c>
      <c r="D63" s="37">
        <v>35</v>
      </c>
      <c r="E63" s="37">
        <v>48.8</v>
      </c>
      <c r="F63" s="37">
        <v>51.4</v>
      </c>
      <c r="G63" s="37">
        <v>47.1264367816092</v>
      </c>
      <c r="H63" s="37">
        <v>39.939024390243901</v>
      </c>
      <c r="I63" s="37">
        <v>62</v>
      </c>
      <c r="J63" s="37">
        <v>90.55</v>
      </c>
      <c r="K63" s="37">
        <v>49.7</v>
      </c>
      <c r="L63" s="37">
        <v>36.900000000000006</v>
      </c>
      <c r="M63" s="37">
        <v>35.650000000000006</v>
      </c>
      <c r="N63" s="37">
        <v>51.550000000000004</v>
      </c>
      <c r="O63" s="37">
        <v>38.650000000000006</v>
      </c>
      <c r="P63" s="37">
        <v>32.5</v>
      </c>
      <c r="Q63" s="37">
        <v>45.400000000000006</v>
      </c>
      <c r="R63" s="37">
        <v>38.049999999999997</v>
      </c>
      <c r="S63" s="37">
        <v>46.400000000000006</v>
      </c>
      <c r="T63" s="37">
        <v>44.550000000000004</v>
      </c>
      <c r="U63" s="37">
        <v>40</v>
      </c>
      <c r="V63" s="37">
        <v>31.400000000000002</v>
      </c>
      <c r="W63" s="4">
        <v>50.350000000000009</v>
      </c>
      <c r="X63" s="37">
        <v>41.571428571428569</v>
      </c>
      <c r="Y63" s="37">
        <v>28.674351585014406</v>
      </c>
      <c r="Z63" s="37">
        <v>39.857142857142854</v>
      </c>
      <c r="AA63" s="37">
        <v>48</v>
      </c>
      <c r="AB63" s="37">
        <v>40.568862275449106</v>
      </c>
      <c r="AC63" s="37">
        <v>49.571428571428569</v>
      </c>
      <c r="AD63" s="37">
        <v>44.9421965317919</v>
      </c>
      <c r="AE63" s="37">
        <v>36.25</v>
      </c>
      <c r="AF63" s="37">
        <v>41.47398843930636</v>
      </c>
      <c r="AG63" s="376">
        <v>40.778097982708935</v>
      </c>
      <c r="AH63" s="376">
        <v>54.154727793696274</v>
      </c>
      <c r="AI63" s="376">
        <v>48.208955223880594</v>
      </c>
      <c r="AJ63" s="376">
        <v>54.479768786127167</v>
      </c>
    </row>
    <row r="64" spans="1:36" ht="15" x14ac:dyDescent="0.25">
      <c r="A64" s="201" t="s">
        <v>43</v>
      </c>
      <c r="B64" s="47">
        <v>66.292134831460672</v>
      </c>
      <c r="C64" s="47">
        <v>77.25</v>
      </c>
      <c r="D64" s="47">
        <v>80.599999999999994</v>
      </c>
      <c r="E64" s="47">
        <v>73.3</v>
      </c>
      <c r="F64" s="47">
        <v>21.2</v>
      </c>
      <c r="G64" s="47">
        <v>70.977011494252878</v>
      </c>
      <c r="H64" s="47">
        <v>77.134146341463406</v>
      </c>
      <c r="I64" s="47">
        <v>94.5</v>
      </c>
      <c r="J64" s="47">
        <v>72.949999999999989</v>
      </c>
      <c r="K64" s="47">
        <v>62.650000000000006</v>
      </c>
      <c r="L64" s="47">
        <v>65.350000000000009</v>
      </c>
      <c r="M64" s="47">
        <v>60.599999999999994</v>
      </c>
      <c r="N64" s="47">
        <v>70.25</v>
      </c>
      <c r="O64" s="47">
        <v>52.35</v>
      </c>
      <c r="P64" s="47">
        <v>59.25</v>
      </c>
      <c r="Q64" s="47">
        <v>48.5</v>
      </c>
      <c r="R64" s="47">
        <v>57.3</v>
      </c>
      <c r="S64" s="47">
        <v>71</v>
      </c>
      <c r="T64" s="47">
        <v>65.75</v>
      </c>
      <c r="U64" s="47">
        <v>62.199999999999996</v>
      </c>
      <c r="V64" s="47">
        <v>65.400000000000006</v>
      </c>
      <c r="W64" s="47">
        <v>66.2</v>
      </c>
      <c r="X64" s="47">
        <v>67.714285714285708</v>
      </c>
      <c r="Y64" s="47">
        <v>48.126801152737755</v>
      </c>
      <c r="Z64" s="47">
        <v>61.428571428571431</v>
      </c>
      <c r="AA64" s="47">
        <v>64.714285714285708</v>
      </c>
      <c r="AB64" s="47">
        <v>60.47904191616766</v>
      </c>
      <c r="AC64" s="47">
        <v>68.285714285714278</v>
      </c>
      <c r="AD64" s="47">
        <v>65.173410404624278</v>
      </c>
      <c r="AE64" s="47">
        <v>68.59375</v>
      </c>
      <c r="AF64" s="47">
        <v>49.27745664739885</v>
      </c>
      <c r="AG64" s="232">
        <v>44.236311239193085</v>
      </c>
      <c r="AH64" s="232">
        <v>70.916905444126073</v>
      </c>
      <c r="AI64" s="232">
        <v>67.761194029850742</v>
      </c>
      <c r="AJ64" s="383">
        <v>67.052023121387279</v>
      </c>
    </row>
    <row r="65" spans="1:36" x14ac:dyDescent="0.2">
      <c r="A65" s="467" t="s">
        <v>71</v>
      </c>
      <c r="B65" s="467"/>
      <c r="C65" s="467"/>
      <c r="D65" s="467"/>
      <c r="E65" s="467"/>
      <c r="F65" s="467"/>
      <c r="G65" s="467"/>
      <c r="H65" s="467"/>
      <c r="I65" s="467"/>
      <c r="J65" s="467"/>
      <c r="K65" s="467"/>
      <c r="L65" s="467"/>
      <c r="M65" s="467"/>
      <c r="N65" s="467"/>
      <c r="O65" s="55"/>
      <c r="P65" s="55"/>
      <c r="Q65" s="55"/>
      <c r="R65" s="4"/>
      <c r="S65" s="55"/>
      <c r="T65" s="55"/>
      <c r="U65" s="53"/>
      <c r="V65" s="37"/>
      <c r="W65" s="4"/>
      <c r="X65" s="37"/>
      <c r="Y65" s="53"/>
      <c r="Z65" s="37"/>
      <c r="AA65" s="37"/>
      <c r="AB65" s="37"/>
      <c r="AC65" s="53"/>
      <c r="AD65" s="37"/>
      <c r="AE65" s="37"/>
      <c r="AF65" s="37"/>
      <c r="AG65" s="138"/>
      <c r="AH65" s="138"/>
      <c r="AI65" s="138"/>
      <c r="AJ65" s="138"/>
    </row>
    <row r="66" spans="1:36" ht="15" x14ac:dyDescent="0.25">
      <c r="A66" s="10" t="s">
        <v>46</v>
      </c>
      <c r="B66" s="46">
        <v>5.617977528089888</v>
      </c>
      <c r="C66" s="46">
        <v>25.599999999999998</v>
      </c>
      <c r="D66" s="46">
        <v>33.299999999999997</v>
      </c>
      <c r="E66" s="46">
        <v>17.899999999999999</v>
      </c>
      <c r="F66" s="46">
        <v>-2.8</v>
      </c>
      <c r="G66" s="46">
        <v>9.770114942528739</v>
      </c>
      <c r="H66" s="46">
        <v>6.7073170731707314</v>
      </c>
      <c r="I66" s="46">
        <v>19.300000000000004</v>
      </c>
      <c r="J66" s="46">
        <v>-1.6000000000000014</v>
      </c>
      <c r="K66" s="46">
        <v>38.700000000000003</v>
      </c>
      <c r="L66" s="46">
        <v>40</v>
      </c>
      <c r="M66" s="46">
        <v>58.699999999999996</v>
      </c>
      <c r="N66" s="46">
        <v>59.4</v>
      </c>
      <c r="O66" s="46">
        <v>43.4</v>
      </c>
      <c r="P66" s="46">
        <v>22</v>
      </c>
      <c r="Q66" s="46">
        <v>16.500000000000004</v>
      </c>
      <c r="R66" s="46">
        <v>15.199999999999996</v>
      </c>
      <c r="S66" s="46">
        <v>14.599999999999998</v>
      </c>
      <c r="T66" s="46">
        <v>6.6999999999999957</v>
      </c>
      <c r="U66" s="46">
        <v>15.100000000000001</v>
      </c>
      <c r="V66" s="37">
        <v>4.9000000000000021</v>
      </c>
      <c r="W66" s="4">
        <v>3.6999999999999993</v>
      </c>
      <c r="X66" s="37">
        <v>20.285714285714285</v>
      </c>
      <c r="Y66" s="46">
        <v>-10.374639769452447</v>
      </c>
      <c r="Z66" s="37">
        <v>36.781609195402297</v>
      </c>
      <c r="AA66" s="37">
        <v>15.142857142857142</v>
      </c>
      <c r="AB66" s="37">
        <v>15.568862275449106</v>
      </c>
      <c r="AC66" s="46">
        <v>12.857142857142854</v>
      </c>
      <c r="AD66" s="37">
        <v>-0.28901734104046284</v>
      </c>
      <c r="AE66" s="37">
        <v>6.5625</v>
      </c>
      <c r="AF66" s="37">
        <v>-7.2254335260115639</v>
      </c>
      <c r="AG66" s="376">
        <v>-13.256484149855911</v>
      </c>
      <c r="AH66" s="376">
        <v>-14.040114613180513</v>
      </c>
      <c r="AI66" s="376">
        <v>-14.999999999999996</v>
      </c>
      <c r="AJ66" s="376">
        <v>-27.745664739884397</v>
      </c>
    </row>
    <row r="67" spans="1:36" ht="15" x14ac:dyDescent="0.25">
      <c r="A67" s="10" t="s">
        <v>47</v>
      </c>
      <c r="B67" s="37">
        <v>29.213483146067411</v>
      </c>
      <c r="C67" s="37">
        <v>16.3</v>
      </c>
      <c r="D67" s="37">
        <v>40.5</v>
      </c>
      <c r="E67" s="37">
        <v>25</v>
      </c>
      <c r="F67" s="37">
        <v>2.83</v>
      </c>
      <c r="G67" s="37">
        <v>19.540229885057471</v>
      </c>
      <c r="H67" s="37">
        <v>7.3170731707317032</v>
      </c>
      <c r="I67" s="37">
        <v>-6.4000000000000021</v>
      </c>
      <c r="J67" s="37">
        <v>9.5</v>
      </c>
      <c r="K67" s="37">
        <v>0.5</v>
      </c>
      <c r="L67" s="37">
        <v>-23.6</v>
      </c>
      <c r="M67" s="37">
        <v>-16.100000000000001</v>
      </c>
      <c r="N67" s="37">
        <v>-17.300000000000004</v>
      </c>
      <c r="O67" s="37">
        <v>5.4999999999999964</v>
      </c>
      <c r="P67" s="37">
        <v>24.099999999999998</v>
      </c>
      <c r="Q67" s="37">
        <v>39.6</v>
      </c>
      <c r="R67" s="37">
        <v>20.399999999999999</v>
      </c>
      <c r="S67" s="37">
        <v>6.5</v>
      </c>
      <c r="T67" s="37">
        <v>34.200000000000003</v>
      </c>
      <c r="U67" s="37">
        <v>30.599999999999998</v>
      </c>
      <c r="V67" s="37">
        <v>18.099999999999998</v>
      </c>
      <c r="W67" s="4">
        <v>14.900000000000002</v>
      </c>
      <c r="X67" s="37">
        <v>5.1428571428571423</v>
      </c>
      <c r="Y67" s="37">
        <v>7.2046109510086431</v>
      </c>
      <c r="Z67" s="37">
        <v>-4.8850574712643606</v>
      </c>
      <c r="AA67" s="37">
        <v>6</v>
      </c>
      <c r="AB67" s="37">
        <v>19.461077844311379</v>
      </c>
      <c r="AC67" s="37">
        <v>10.857142857142861</v>
      </c>
      <c r="AD67" s="37">
        <v>3.4682080924855434</v>
      </c>
      <c r="AE67" s="37">
        <v>3.7500000000000036</v>
      </c>
      <c r="AF67" s="37">
        <v>-3.7572254335260169</v>
      </c>
      <c r="AG67" s="376">
        <v>19.884726224783861</v>
      </c>
      <c r="AH67" s="376">
        <v>26.647564469914041</v>
      </c>
      <c r="AI67" s="376">
        <v>24.705882352941174</v>
      </c>
      <c r="AJ67" s="376">
        <v>31.5028901734104</v>
      </c>
    </row>
    <row r="68" spans="1:36" ht="15" x14ac:dyDescent="0.25">
      <c r="A68" s="10" t="s">
        <v>48</v>
      </c>
      <c r="B68" s="37">
        <v>-6.1797752808988804</v>
      </c>
      <c r="C68" s="37">
        <v>3.4999999999999964</v>
      </c>
      <c r="D68" s="37">
        <v>4.8</v>
      </c>
      <c r="E68" s="37">
        <v>-0.6</v>
      </c>
      <c r="F68" s="37">
        <v>-33</v>
      </c>
      <c r="G68" s="37">
        <v>-9.1954022988505706</v>
      </c>
      <c r="H68" s="37">
        <v>-12.804878048780488</v>
      </c>
      <c r="I68" s="37">
        <v>-50.5</v>
      </c>
      <c r="J68" s="37">
        <v>-4.8000000000000007</v>
      </c>
      <c r="K68" s="37">
        <v>10.5</v>
      </c>
      <c r="L68" s="37">
        <v>-8.6999999999999957</v>
      </c>
      <c r="M68" s="37">
        <v>-23.6</v>
      </c>
      <c r="N68" s="37">
        <v>-3.1000000000000014</v>
      </c>
      <c r="O68" s="37">
        <v>6.4999999999999964</v>
      </c>
      <c r="P68" s="37">
        <v>17.5</v>
      </c>
      <c r="Q68" s="37">
        <v>7.7000000000000028</v>
      </c>
      <c r="R68" s="37">
        <v>11.7</v>
      </c>
      <c r="S68" s="37">
        <v>-4.2000000000000028</v>
      </c>
      <c r="T68" s="37">
        <v>17.499999999999996</v>
      </c>
      <c r="U68" s="37">
        <v>30.6</v>
      </c>
      <c r="V68" s="37">
        <v>15.699999999999996</v>
      </c>
      <c r="W68" s="37">
        <v>20.6</v>
      </c>
      <c r="X68" s="37">
        <v>10.285714285714288</v>
      </c>
      <c r="Y68" s="37">
        <v>6.9164265129683002</v>
      </c>
      <c r="Z68" s="37">
        <v>-0.86206896551723844</v>
      </c>
      <c r="AA68" s="37">
        <v>8.2857142857142918</v>
      </c>
      <c r="AB68" s="37">
        <v>4.7904191616766454</v>
      </c>
      <c r="AC68" s="37">
        <v>14.571428571428569</v>
      </c>
      <c r="AD68" s="37">
        <v>2.3121387283237027</v>
      </c>
      <c r="AE68" s="37">
        <v>4.375</v>
      </c>
      <c r="AF68" s="37">
        <v>-7.2254335260115568</v>
      </c>
      <c r="AG68" s="232">
        <v>7.4927953890489931</v>
      </c>
      <c r="AH68" s="232">
        <v>4.8710601719197726</v>
      </c>
      <c r="AI68" s="232">
        <v>17.352941176470587</v>
      </c>
      <c r="AJ68" s="383">
        <v>5.4913294797687868</v>
      </c>
    </row>
    <row r="69" spans="1:36" x14ac:dyDescent="0.2">
      <c r="A69" s="458" t="s">
        <v>72</v>
      </c>
      <c r="B69" s="458"/>
      <c r="C69" s="458"/>
      <c r="D69" s="458"/>
      <c r="E69" s="458"/>
      <c r="F69" s="458"/>
      <c r="G69" s="458"/>
      <c r="H69" s="458"/>
      <c r="I69" s="458"/>
      <c r="J69" s="458"/>
      <c r="K69" s="458"/>
      <c r="L69" s="458"/>
      <c r="M69" s="458"/>
      <c r="N69" s="458"/>
      <c r="O69" s="113"/>
      <c r="P69" s="113"/>
      <c r="Q69" s="113"/>
      <c r="R69" s="113"/>
      <c r="S69" s="113"/>
      <c r="T69" s="113"/>
      <c r="U69" s="110"/>
      <c r="V69" s="110"/>
      <c r="W69" s="113"/>
      <c r="X69" s="110"/>
      <c r="Y69" s="110"/>
      <c r="Z69" s="110"/>
      <c r="AA69" s="110"/>
      <c r="AB69" s="110"/>
      <c r="AC69" s="110"/>
      <c r="AD69" s="110"/>
      <c r="AE69" s="110"/>
      <c r="AF69" s="110"/>
      <c r="AG69" s="138"/>
      <c r="AH69" s="138"/>
      <c r="AI69" s="138"/>
      <c r="AJ69" s="138"/>
    </row>
    <row r="70" spans="1:36" ht="15" x14ac:dyDescent="0.25">
      <c r="A70" s="10" t="s">
        <v>46</v>
      </c>
      <c r="B70" s="46">
        <v>23.033707865168537</v>
      </c>
      <c r="C70" s="46">
        <v>39.6</v>
      </c>
      <c r="D70" s="46">
        <v>11.9</v>
      </c>
      <c r="E70" s="46">
        <v>16.100000000000001</v>
      </c>
      <c r="F70" s="46">
        <v>17</v>
      </c>
      <c r="G70" s="46">
        <v>5.7471264367816133</v>
      </c>
      <c r="H70" s="46">
        <v>9.1463414634146361</v>
      </c>
      <c r="I70" s="46">
        <v>13.7</v>
      </c>
      <c r="J70" s="46">
        <v>9.5</v>
      </c>
      <c r="K70" s="46">
        <v>16.099999999999998</v>
      </c>
      <c r="L70" s="46">
        <v>20.6</v>
      </c>
      <c r="M70" s="46">
        <v>28.2</v>
      </c>
      <c r="N70" s="46">
        <v>-1.5</v>
      </c>
      <c r="O70" s="46">
        <v>35.4</v>
      </c>
      <c r="P70" s="46">
        <v>26.200000000000003</v>
      </c>
      <c r="Q70" s="46">
        <v>28.599999999999998</v>
      </c>
      <c r="R70" s="46">
        <v>20.100000000000001</v>
      </c>
      <c r="S70" s="46">
        <v>23.1</v>
      </c>
      <c r="T70" s="46">
        <v>3.3999999999999986</v>
      </c>
      <c r="U70" s="46">
        <v>12.599999999999998</v>
      </c>
      <c r="V70" s="37">
        <v>12.2</v>
      </c>
      <c r="W70" s="4">
        <v>23.1</v>
      </c>
      <c r="X70" s="37">
        <v>23.714285714285712</v>
      </c>
      <c r="Y70" s="46">
        <v>0.28818443804034644</v>
      </c>
      <c r="Z70" s="37">
        <v>36.494252873563219</v>
      </c>
      <c r="AA70" s="37">
        <v>24.571428571428569</v>
      </c>
      <c r="AB70" s="37">
        <v>19.161676646706585</v>
      </c>
      <c r="AC70" s="46">
        <v>15.428571428571431</v>
      </c>
      <c r="AD70" s="37">
        <v>21.098265895953759</v>
      </c>
      <c r="AE70" s="37">
        <v>13.125</v>
      </c>
      <c r="AF70" s="37">
        <v>13.872832369942195</v>
      </c>
      <c r="AG70" s="376">
        <v>0</v>
      </c>
      <c r="AH70" s="376">
        <v>-3.4383954154727796</v>
      </c>
      <c r="AI70" s="376">
        <v>7.6470588235294095</v>
      </c>
      <c r="AJ70" s="376">
        <v>-14.450867052023121</v>
      </c>
    </row>
    <row r="71" spans="1:36" ht="15" x14ac:dyDescent="0.25">
      <c r="A71" s="10" t="s">
        <v>47</v>
      </c>
      <c r="B71" s="37">
        <v>4.4943820224719104</v>
      </c>
      <c r="C71" s="37">
        <v>1.2</v>
      </c>
      <c r="D71" s="37">
        <v>4.8</v>
      </c>
      <c r="E71" s="37">
        <v>4.8</v>
      </c>
      <c r="F71" s="37">
        <v>-14.2</v>
      </c>
      <c r="G71" s="37">
        <v>-8.045977011494255</v>
      </c>
      <c r="H71" s="37">
        <v>0</v>
      </c>
      <c r="I71" s="37">
        <v>-21.099999999999998</v>
      </c>
      <c r="J71" s="37">
        <v>4.8000000000000007</v>
      </c>
      <c r="K71" s="37">
        <v>12.699999999999996</v>
      </c>
      <c r="L71" s="37">
        <v>-24.6</v>
      </c>
      <c r="M71" s="37">
        <v>41.199999999999996</v>
      </c>
      <c r="N71" s="37">
        <v>25.400000000000002</v>
      </c>
      <c r="O71" s="37">
        <v>31.8</v>
      </c>
      <c r="P71" s="37">
        <v>27.200000000000003</v>
      </c>
      <c r="Q71" s="37">
        <v>25.5</v>
      </c>
      <c r="R71" s="37">
        <v>15.399999999999999</v>
      </c>
      <c r="S71" s="37">
        <v>-3.6999999999999957</v>
      </c>
      <c r="T71" s="37">
        <v>23.000000000000004</v>
      </c>
      <c r="U71" s="37">
        <v>25.699999999999996</v>
      </c>
      <c r="V71" s="37">
        <v>20.9</v>
      </c>
      <c r="W71" s="4">
        <v>2.7999999999999972</v>
      </c>
      <c r="X71" s="37">
        <v>-1.7142857142857153</v>
      </c>
      <c r="Y71" s="37">
        <v>9.7982708933717575</v>
      </c>
      <c r="Z71" s="37">
        <v>-6.0344827586206904</v>
      </c>
      <c r="AA71" s="37">
        <v>-5.9999999999999964</v>
      </c>
      <c r="AB71" s="37">
        <v>8.9820359281437163</v>
      </c>
      <c r="AC71" s="37">
        <v>-6.5714285714285694</v>
      </c>
      <c r="AD71" s="37">
        <v>-13.005780346820814</v>
      </c>
      <c r="AE71" s="37">
        <v>-18.75</v>
      </c>
      <c r="AF71" s="37">
        <v>-11.560693641618499</v>
      </c>
      <c r="AG71" s="376">
        <v>10.66282420749279</v>
      </c>
      <c r="AH71" s="376">
        <v>3.4383954154727761</v>
      </c>
      <c r="AI71" s="376">
        <v>5.294117647058826</v>
      </c>
      <c r="AJ71" s="376">
        <v>9.2485549132947966</v>
      </c>
    </row>
    <row r="72" spans="1:36" ht="15" x14ac:dyDescent="0.25">
      <c r="A72" s="201" t="s">
        <v>48</v>
      </c>
      <c r="B72" s="47">
        <v>0.56179775280899236</v>
      </c>
      <c r="C72" s="47">
        <v>0</v>
      </c>
      <c r="D72" s="47">
        <v>15.9</v>
      </c>
      <c r="E72" s="47">
        <v>0</v>
      </c>
      <c r="F72" s="47">
        <v>-33</v>
      </c>
      <c r="G72" s="47">
        <v>-12.643678160919539</v>
      </c>
      <c r="H72" s="47">
        <v>-12.804878048780488</v>
      </c>
      <c r="I72" s="47">
        <v>-46.8</v>
      </c>
      <c r="J72" s="47">
        <v>-6.3999999999999986</v>
      </c>
      <c r="K72" s="47">
        <v>-9.8999999999999986</v>
      </c>
      <c r="L72" s="47">
        <v>-14.399999999999999</v>
      </c>
      <c r="M72" s="47">
        <v>-25.6</v>
      </c>
      <c r="N72" s="47">
        <v>-6.1000000000000014</v>
      </c>
      <c r="O72" s="47">
        <v>12.099999999999998</v>
      </c>
      <c r="P72" s="47">
        <v>5.7000000000000028</v>
      </c>
      <c r="Q72" s="47">
        <v>-11.099999999999994</v>
      </c>
      <c r="R72" s="47">
        <v>6.0999999999999979</v>
      </c>
      <c r="S72" s="47">
        <v>-9.7000000000000028</v>
      </c>
      <c r="T72" s="47">
        <v>12.899999999999999</v>
      </c>
      <c r="U72" s="47">
        <v>20.9</v>
      </c>
      <c r="V72" s="47">
        <v>8.7999999999999972</v>
      </c>
      <c r="W72" s="47">
        <v>-2.2999999999999972</v>
      </c>
      <c r="X72" s="47">
        <v>1.1428571428571459</v>
      </c>
      <c r="Y72" s="47">
        <v>11.239193083573486</v>
      </c>
      <c r="Z72" s="47">
        <v>-4.3103448275862064</v>
      </c>
      <c r="AA72" s="47">
        <v>7.7142857142857153</v>
      </c>
      <c r="AB72" s="47">
        <v>-1.7964071856287376</v>
      </c>
      <c r="AC72" s="47">
        <v>-4</v>
      </c>
      <c r="AD72" s="47">
        <v>-10.115606936416185</v>
      </c>
      <c r="AE72" s="47">
        <v>-13.125</v>
      </c>
      <c r="AF72" s="47">
        <v>-23.121387283236992</v>
      </c>
      <c r="AG72" s="232">
        <v>14.697406340057636</v>
      </c>
      <c r="AH72" s="232">
        <v>8.0229226361031571</v>
      </c>
      <c r="AI72" s="232">
        <v>3.823529411764703</v>
      </c>
      <c r="AJ72" s="383">
        <v>8.3815028901734152</v>
      </c>
    </row>
    <row r="73" spans="1:36" x14ac:dyDescent="0.2">
      <c r="A73" s="458" t="s">
        <v>73</v>
      </c>
      <c r="B73" s="458"/>
      <c r="C73" s="458"/>
      <c r="D73" s="458"/>
      <c r="E73" s="458"/>
      <c r="F73" s="458"/>
      <c r="G73" s="458"/>
      <c r="H73" s="458"/>
      <c r="I73" s="458"/>
      <c r="J73" s="458"/>
      <c r="K73" s="458"/>
      <c r="L73" s="458"/>
      <c r="M73" s="458"/>
      <c r="N73" s="458"/>
      <c r="O73" s="113"/>
      <c r="P73" s="113"/>
      <c r="Q73" s="113"/>
      <c r="R73" s="113"/>
      <c r="S73" s="113"/>
      <c r="T73" s="113"/>
      <c r="U73" s="110"/>
      <c r="V73" s="110"/>
      <c r="W73" s="113"/>
      <c r="X73" s="110"/>
      <c r="Y73" s="110"/>
      <c r="Z73" s="110"/>
      <c r="AA73" s="110"/>
      <c r="AB73" s="110"/>
      <c r="AC73" s="110"/>
      <c r="AD73" s="110"/>
      <c r="AE73" s="110"/>
      <c r="AF73" s="110"/>
      <c r="AG73" s="138"/>
      <c r="AH73" s="138"/>
      <c r="AI73" s="138"/>
      <c r="AJ73" s="138"/>
    </row>
    <row r="74" spans="1:36" ht="15" x14ac:dyDescent="0.25">
      <c r="A74" s="10" t="s">
        <v>51</v>
      </c>
      <c r="B74" s="37">
        <v>8.9887640449438209</v>
      </c>
      <c r="C74" s="37">
        <v>13.953488372093023</v>
      </c>
      <c r="D74" s="37">
        <v>34.126984126984127</v>
      </c>
      <c r="E74" s="37">
        <v>40.476190476190474</v>
      </c>
      <c r="F74" s="37">
        <v>20.754716981132077</v>
      </c>
      <c r="G74" s="37">
        <v>16.7</v>
      </c>
      <c r="H74" s="37">
        <v>12.804878048780488</v>
      </c>
      <c r="I74" s="37">
        <v>10.1</v>
      </c>
      <c r="J74" s="37">
        <v>6.3</v>
      </c>
      <c r="K74" s="37">
        <v>13.8</v>
      </c>
      <c r="L74" s="37">
        <v>13.3</v>
      </c>
      <c r="M74" s="37">
        <v>9</v>
      </c>
      <c r="N74" s="37">
        <v>28.9</v>
      </c>
      <c r="O74" s="37">
        <v>16.2</v>
      </c>
      <c r="P74" s="37">
        <v>9.6999999999999993</v>
      </c>
      <c r="Q74" s="37">
        <v>18.100000000000001</v>
      </c>
      <c r="R74" s="37">
        <v>13.4</v>
      </c>
      <c r="S74" s="37">
        <v>10.9</v>
      </c>
      <c r="T74" s="37">
        <v>9.8000000000000007</v>
      </c>
      <c r="U74" s="37">
        <v>15.714285714285699</v>
      </c>
      <c r="V74" s="37">
        <v>16.600000000000001</v>
      </c>
      <c r="W74" s="37">
        <v>16</v>
      </c>
      <c r="X74" s="37">
        <v>12</v>
      </c>
      <c r="Y74" s="37">
        <v>11.849710982658959</v>
      </c>
      <c r="Z74" s="37">
        <v>11.714285714285715</v>
      </c>
      <c r="AA74" s="37">
        <v>21.142857142857142</v>
      </c>
      <c r="AB74" s="37">
        <v>11.676646706586826</v>
      </c>
      <c r="AC74" s="37">
        <v>20.857142857142858</v>
      </c>
      <c r="AD74" s="37">
        <v>15.65217391304348</v>
      </c>
      <c r="AE74" s="37">
        <v>15</v>
      </c>
      <c r="AF74" s="37">
        <v>10.115606936416185</v>
      </c>
      <c r="AG74" s="376">
        <v>14.409221902017292</v>
      </c>
      <c r="AH74" s="376">
        <v>17.478510028653297</v>
      </c>
      <c r="AI74" s="376">
        <v>5.2941176470588234</v>
      </c>
      <c r="AJ74" s="376">
        <v>14.739884393063585</v>
      </c>
    </row>
    <row r="75" spans="1:36" ht="15" x14ac:dyDescent="0.25">
      <c r="A75" s="10" t="s">
        <v>52</v>
      </c>
      <c r="B75" s="37">
        <v>1.6853932584269662</v>
      </c>
      <c r="C75" s="37">
        <v>3.4883720930232558</v>
      </c>
      <c r="D75" s="37">
        <v>0.79365079365079361</v>
      </c>
      <c r="E75" s="37">
        <v>1.1904761904761905</v>
      </c>
      <c r="F75" s="37">
        <v>4.716981132075472</v>
      </c>
      <c r="G75" s="37">
        <v>5.2</v>
      </c>
      <c r="H75" s="37">
        <v>3.6585365853658538</v>
      </c>
      <c r="I75" s="37">
        <v>6.4</v>
      </c>
      <c r="J75" s="37">
        <v>3.2</v>
      </c>
      <c r="K75" s="37">
        <v>1.1000000000000001</v>
      </c>
      <c r="L75" s="37">
        <v>2.1</v>
      </c>
      <c r="M75" s="37">
        <v>2</v>
      </c>
      <c r="N75" s="37">
        <v>2</v>
      </c>
      <c r="O75" s="37">
        <v>24.2</v>
      </c>
      <c r="P75" s="37">
        <v>3.1</v>
      </c>
      <c r="Q75" s="37">
        <v>3.4</v>
      </c>
      <c r="R75" s="37">
        <v>0.9</v>
      </c>
      <c r="S75" s="37">
        <v>1.1000000000000001</v>
      </c>
      <c r="T75" s="37">
        <v>0.9</v>
      </c>
      <c r="U75" s="37">
        <v>2</v>
      </c>
      <c r="V75" s="37">
        <v>1.7</v>
      </c>
      <c r="W75" s="37">
        <v>0.57142857142857095</v>
      </c>
      <c r="X75" s="37">
        <v>1.7142857142857144</v>
      </c>
      <c r="Y75" s="37">
        <v>0.86705202312138718</v>
      </c>
      <c r="Z75" s="37">
        <v>2.2857142857142856</v>
      </c>
      <c r="AA75" s="37">
        <v>2.8571428571428572</v>
      </c>
      <c r="AB75" s="37">
        <v>2.3952095808383236</v>
      </c>
      <c r="AC75" s="37">
        <v>2.5714285714285712</v>
      </c>
      <c r="AD75" s="37">
        <v>3.1884057971014492</v>
      </c>
      <c r="AE75" s="37">
        <v>1.25</v>
      </c>
      <c r="AF75" s="37">
        <v>2.3121387283236992</v>
      </c>
      <c r="AG75" s="376">
        <v>1.7291066282420751</v>
      </c>
      <c r="AH75" s="376">
        <v>2.005730659025788</v>
      </c>
      <c r="AI75" s="376">
        <v>0</v>
      </c>
      <c r="AJ75" s="376">
        <v>2.8901734104046244</v>
      </c>
    </row>
    <row r="76" spans="1:36" ht="15" x14ac:dyDescent="0.25">
      <c r="A76" s="10" t="s">
        <v>53</v>
      </c>
      <c r="B76" s="37">
        <v>12.921348314606741</v>
      </c>
      <c r="C76" s="37">
        <v>12.209302325581396</v>
      </c>
      <c r="D76" s="37">
        <v>7.9365079365079367</v>
      </c>
      <c r="E76" s="37">
        <v>7.7380952380952381</v>
      </c>
      <c r="F76" s="37">
        <v>11.320754716981131</v>
      </c>
      <c r="G76" s="37">
        <v>12.1</v>
      </c>
      <c r="H76" s="37">
        <v>8.536585365853659</v>
      </c>
      <c r="I76" s="37">
        <v>7.3</v>
      </c>
      <c r="J76" s="37">
        <v>17.5</v>
      </c>
      <c r="K76" s="37">
        <v>11.6</v>
      </c>
      <c r="L76" s="37">
        <v>9.1999999999999993</v>
      </c>
      <c r="M76" s="37">
        <v>7.5</v>
      </c>
      <c r="N76" s="37">
        <v>4.5999999999999996</v>
      </c>
      <c r="O76" s="37">
        <v>9.6</v>
      </c>
      <c r="P76" s="37">
        <v>7.2</v>
      </c>
      <c r="Q76" s="37">
        <v>8.4</v>
      </c>
      <c r="R76" s="37">
        <v>13.1</v>
      </c>
      <c r="S76" s="37">
        <v>10.3</v>
      </c>
      <c r="T76" s="37">
        <v>10.3</v>
      </c>
      <c r="U76" s="37">
        <v>5.71428571428571</v>
      </c>
      <c r="V76" s="37">
        <v>8.1</v>
      </c>
      <c r="W76" s="37">
        <v>13.714285714285699</v>
      </c>
      <c r="X76" s="37">
        <v>3.7142857142857144</v>
      </c>
      <c r="Y76" s="37">
        <v>7.5144508670520231</v>
      </c>
      <c r="Z76" s="37">
        <v>9.7142857142857135</v>
      </c>
      <c r="AA76" s="37">
        <v>6.8571428571428577</v>
      </c>
      <c r="AB76" s="37">
        <v>4.1916167664670656</v>
      </c>
      <c r="AC76" s="37">
        <v>9.7142857142857135</v>
      </c>
      <c r="AD76" s="37">
        <v>6.0869565217391308</v>
      </c>
      <c r="AE76" s="37">
        <v>4.6875</v>
      </c>
      <c r="AF76" s="37">
        <v>8.9595375722543356</v>
      </c>
      <c r="AG76" s="376">
        <v>8.6455331412103753</v>
      </c>
      <c r="AH76" s="376">
        <v>4.2979942693409736</v>
      </c>
      <c r="AI76" s="376">
        <v>11.176470588235295</v>
      </c>
      <c r="AJ76" s="376">
        <v>5.4913294797687859</v>
      </c>
    </row>
    <row r="77" spans="1:36" ht="15" x14ac:dyDescent="0.25">
      <c r="A77" s="201" t="s">
        <v>54</v>
      </c>
      <c r="B77" s="47">
        <v>75.842696629213478</v>
      </c>
      <c r="C77" s="47">
        <v>70.348837209302332</v>
      </c>
      <c r="D77" s="47">
        <v>48.412698412698411</v>
      </c>
      <c r="E77" s="47">
        <v>47.619047619047599</v>
      </c>
      <c r="F77" s="47">
        <v>63.20754716981132</v>
      </c>
      <c r="G77" s="47">
        <v>66.099999999999994</v>
      </c>
      <c r="H77" s="47">
        <v>75</v>
      </c>
      <c r="I77" s="47">
        <v>76.099999999999994</v>
      </c>
      <c r="J77" s="47">
        <v>73</v>
      </c>
      <c r="K77" s="47">
        <v>73.5</v>
      </c>
      <c r="L77" s="47">
        <v>75.400000000000006</v>
      </c>
      <c r="M77" s="47">
        <v>81.400000000000006</v>
      </c>
      <c r="N77" s="47">
        <v>64.5</v>
      </c>
      <c r="O77" s="47">
        <v>50</v>
      </c>
      <c r="P77" s="47">
        <v>80</v>
      </c>
      <c r="Q77" s="47">
        <v>70.099999999999994</v>
      </c>
      <c r="R77" s="47">
        <v>72.599999999999994</v>
      </c>
      <c r="S77" s="47">
        <v>77.7</v>
      </c>
      <c r="T77" s="47">
        <v>79</v>
      </c>
      <c r="U77" s="47">
        <v>76.571428571428498</v>
      </c>
      <c r="V77" s="47">
        <v>73.5</v>
      </c>
      <c r="W77" s="47">
        <v>69.428571428571402</v>
      </c>
      <c r="X77" s="47">
        <v>82.571428571428569</v>
      </c>
      <c r="Y77" s="47">
        <v>79.76878612716763</v>
      </c>
      <c r="Z77" s="47">
        <v>76.285714285714292</v>
      </c>
      <c r="AA77" s="47">
        <v>69.142857142857139</v>
      </c>
      <c r="AB77" s="47">
        <v>81.736526946107773</v>
      </c>
      <c r="AC77" s="47">
        <v>66.857142857142861</v>
      </c>
      <c r="AD77" s="47">
        <v>75.072463768115938</v>
      </c>
      <c r="AE77" s="47">
        <v>79.0625</v>
      </c>
      <c r="AF77" s="47">
        <v>78.612716763005778</v>
      </c>
      <c r="AG77" s="232">
        <v>75.216138328530263</v>
      </c>
      <c r="AH77" s="232">
        <v>76.217765042979948</v>
      </c>
      <c r="AI77" s="232">
        <v>83.529411764705884</v>
      </c>
      <c r="AJ77" s="383">
        <v>76.878612716763001</v>
      </c>
    </row>
    <row r="78" spans="1:36" x14ac:dyDescent="0.2">
      <c r="A78" s="467" t="s">
        <v>74</v>
      </c>
      <c r="B78" s="467"/>
      <c r="C78" s="467"/>
      <c r="D78" s="467"/>
      <c r="E78" s="467"/>
      <c r="F78" s="467"/>
      <c r="G78" s="467"/>
      <c r="H78" s="467"/>
      <c r="I78" s="467"/>
      <c r="J78" s="467"/>
      <c r="K78" s="467"/>
      <c r="L78" s="467"/>
      <c r="M78" s="467"/>
      <c r="N78" s="467"/>
      <c r="O78" s="55"/>
      <c r="P78" s="55"/>
      <c r="Q78" s="55"/>
      <c r="R78" s="4"/>
      <c r="S78" s="55"/>
      <c r="T78" s="55"/>
      <c r="U78" s="53"/>
      <c r="V78" s="37"/>
      <c r="W78" s="4"/>
      <c r="X78" s="37"/>
      <c r="Y78" s="53"/>
      <c r="Z78" s="37"/>
      <c r="AA78" s="37"/>
      <c r="AB78" s="37"/>
      <c r="AC78" s="53"/>
      <c r="AD78" s="37"/>
      <c r="AE78" s="37"/>
      <c r="AF78" s="37"/>
      <c r="AG78" s="138"/>
      <c r="AH78" s="138"/>
      <c r="AI78" s="138"/>
      <c r="AJ78" s="138"/>
    </row>
    <row r="79" spans="1:36" ht="15" x14ac:dyDescent="0.25">
      <c r="A79" s="10" t="s">
        <v>57</v>
      </c>
      <c r="B79" s="53">
        <v>88.764044943820224</v>
      </c>
      <c r="C79" s="53">
        <v>79.651162790697668</v>
      </c>
      <c r="D79" s="53">
        <v>90.476190476190482</v>
      </c>
      <c r="E79" s="53">
        <v>79.041916167664667</v>
      </c>
      <c r="F79" s="53">
        <v>66.037735849056602</v>
      </c>
      <c r="G79" s="53">
        <v>72.41379310344827</v>
      </c>
      <c r="H79" s="53">
        <v>74.390243902439025</v>
      </c>
      <c r="I79" s="53">
        <v>73.400000000000006</v>
      </c>
      <c r="J79" s="53">
        <v>65.099999999999994</v>
      </c>
      <c r="K79" s="53">
        <v>68.5</v>
      </c>
      <c r="L79" s="53">
        <v>81.5</v>
      </c>
      <c r="M79" s="53">
        <v>74.400000000000006</v>
      </c>
      <c r="N79" s="53">
        <v>78.7</v>
      </c>
      <c r="O79" s="53">
        <v>54</v>
      </c>
      <c r="P79" s="53">
        <v>77.400000000000006</v>
      </c>
      <c r="Q79" s="53">
        <v>86.6</v>
      </c>
      <c r="R79" s="53">
        <v>82.2</v>
      </c>
      <c r="S79" s="53">
        <v>84.9</v>
      </c>
      <c r="T79" s="53">
        <v>87.6</v>
      </c>
      <c r="U79" s="53">
        <v>86</v>
      </c>
      <c r="V79" s="37">
        <v>80.5</v>
      </c>
      <c r="W79" s="37">
        <v>87.428571428571402</v>
      </c>
      <c r="X79" s="37">
        <v>86.571428571428584</v>
      </c>
      <c r="Y79" s="53">
        <v>85.30259365994236</v>
      </c>
      <c r="Z79" s="37">
        <v>84.527220630372497</v>
      </c>
      <c r="AA79" s="37">
        <v>85.142857142857139</v>
      </c>
      <c r="AB79" s="37">
        <v>90.39039039039038</v>
      </c>
      <c r="AC79" s="53">
        <v>85.142857142857139</v>
      </c>
      <c r="AD79" s="37">
        <v>84.682080924855498</v>
      </c>
      <c r="AE79" s="37">
        <v>90</v>
      </c>
      <c r="AF79" s="37">
        <v>79.190751445086704</v>
      </c>
      <c r="AG79" s="376">
        <v>80.691642651296831</v>
      </c>
      <c r="AH79" s="376">
        <v>86.819484240687686</v>
      </c>
      <c r="AI79" s="376">
        <v>81.17647058823529</v>
      </c>
      <c r="AJ79" s="376">
        <v>86.994219653179201</v>
      </c>
    </row>
    <row r="80" spans="1:36" ht="15" x14ac:dyDescent="0.25">
      <c r="A80" s="10" t="s">
        <v>58</v>
      </c>
      <c r="B80" s="53">
        <v>7.3033707865168536</v>
      </c>
      <c r="C80" s="53">
        <v>15.697674418604651</v>
      </c>
      <c r="D80" s="53">
        <v>7.1428571428571432</v>
      </c>
      <c r="E80" s="53">
        <v>13.77245508982036</v>
      </c>
      <c r="F80" s="53">
        <v>26.415094339622641</v>
      </c>
      <c r="G80" s="53">
        <v>19.540229885057471</v>
      </c>
      <c r="H80" s="53">
        <v>14.634146341463415</v>
      </c>
      <c r="I80" s="53">
        <v>21.1</v>
      </c>
      <c r="J80" s="53">
        <v>27</v>
      </c>
      <c r="K80" s="53">
        <v>24.9</v>
      </c>
      <c r="L80" s="53">
        <v>14.4</v>
      </c>
      <c r="M80" s="53">
        <v>21.1</v>
      </c>
      <c r="N80" s="53">
        <v>17.3</v>
      </c>
      <c r="O80" s="53">
        <v>25.8</v>
      </c>
      <c r="P80" s="53">
        <v>10.8</v>
      </c>
      <c r="Q80" s="53">
        <v>9.1</v>
      </c>
      <c r="R80" s="53">
        <v>11.7</v>
      </c>
      <c r="S80" s="53">
        <v>10.3</v>
      </c>
      <c r="T80" s="53">
        <v>8.6</v>
      </c>
      <c r="U80" s="53">
        <v>8.5714285714285694</v>
      </c>
      <c r="V80" s="37">
        <v>13.7</v>
      </c>
      <c r="W80" s="37">
        <v>9.4285714285714199</v>
      </c>
      <c r="X80" s="37">
        <v>8.8571428571428559</v>
      </c>
      <c r="Y80" s="53">
        <v>10.086455331412104</v>
      </c>
      <c r="Z80" s="37">
        <v>10.315186246418339</v>
      </c>
      <c r="AA80" s="37">
        <v>12</v>
      </c>
      <c r="AB80" s="37">
        <v>8.7087087087087074</v>
      </c>
      <c r="AC80" s="53">
        <v>10.857142857142858</v>
      </c>
      <c r="AD80" s="37">
        <v>11.271676300578035</v>
      </c>
      <c r="AE80" s="37">
        <v>8.125</v>
      </c>
      <c r="AF80" s="37">
        <v>13.583815028901732</v>
      </c>
      <c r="AG80" s="376">
        <v>13.544668587896252</v>
      </c>
      <c r="AH80" s="376">
        <v>12.034383954154727</v>
      </c>
      <c r="AI80" s="376">
        <v>15</v>
      </c>
      <c r="AJ80" s="376">
        <v>10.693641618497111</v>
      </c>
    </row>
    <row r="81" spans="1:41" ht="15" x14ac:dyDescent="0.25">
      <c r="A81" s="10" t="s">
        <v>59</v>
      </c>
      <c r="B81" s="53">
        <v>3.9325842696629212</v>
      </c>
      <c r="C81" s="53">
        <v>4.6511627906976747</v>
      </c>
      <c r="D81" s="53">
        <v>2.3809523809523809</v>
      </c>
      <c r="E81" s="53">
        <v>6.5868263473053892</v>
      </c>
      <c r="F81" s="53">
        <v>7.5471698113207548</v>
      </c>
      <c r="G81" s="53">
        <v>8.0459770114942533</v>
      </c>
      <c r="H81" s="53">
        <v>10.975609756097562</v>
      </c>
      <c r="I81" s="53">
        <v>5.5</v>
      </c>
      <c r="J81" s="53">
        <v>7.9</v>
      </c>
      <c r="K81" s="53">
        <v>6.6</v>
      </c>
      <c r="L81" s="53">
        <v>4.0999999999999996</v>
      </c>
      <c r="M81" s="53">
        <v>4.5</v>
      </c>
      <c r="N81" s="53">
        <v>4.0999999999999996</v>
      </c>
      <c r="O81" s="53">
        <v>20.2</v>
      </c>
      <c r="P81" s="53">
        <v>11.8</v>
      </c>
      <c r="Q81" s="53">
        <v>4.4000000000000004</v>
      </c>
      <c r="R81" s="53">
        <v>6.1</v>
      </c>
      <c r="S81" s="53">
        <v>4.5999999999999996</v>
      </c>
      <c r="T81" s="53">
        <v>3.7</v>
      </c>
      <c r="U81" s="53">
        <v>5.4285714285714199</v>
      </c>
      <c r="V81" s="37">
        <v>5.5</v>
      </c>
      <c r="W81" s="37">
        <v>3.1428571428571401</v>
      </c>
      <c r="X81" s="37">
        <v>4.5714285714285712</v>
      </c>
      <c r="Y81" s="53">
        <v>4.6109510086455332</v>
      </c>
      <c r="Z81" s="37">
        <v>5.1575931232091694</v>
      </c>
      <c r="AA81" s="37">
        <v>2.8571428571428572</v>
      </c>
      <c r="AB81" s="37">
        <v>0.90090090090090091</v>
      </c>
      <c r="AC81" s="53">
        <v>4</v>
      </c>
      <c r="AD81" s="37">
        <v>4.0462427745664744</v>
      </c>
      <c r="AE81" s="37">
        <v>1.875</v>
      </c>
      <c r="AF81" s="37">
        <v>7.2254335260115612</v>
      </c>
      <c r="AG81" s="376">
        <v>5.7636887608069163</v>
      </c>
      <c r="AH81" s="376">
        <v>1.1461318051575931</v>
      </c>
      <c r="AI81" s="376">
        <v>3.8235294117647061</v>
      </c>
      <c r="AJ81" s="376">
        <v>2.3121387283236992</v>
      </c>
    </row>
    <row r="82" spans="1:41" ht="15" x14ac:dyDescent="0.25">
      <c r="A82" s="10" t="s">
        <v>63</v>
      </c>
      <c r="B82" s="53">
        <v>0</v>
      </c>
      <c r="C82" s="53">
        <v>0</v>
      </c>
      <c r="D82" s="53">
        <v>0</v>
      </c>
      <c r="E82" s="53">
        <v>0.59880239520958078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37">
        <v>0</v>
      </c>
      <c r="W82" s="37">
        <v>0</v>
      </c>
      <c r="X82" s="37">
        <v>0</v>
      </c>
      <c r="Y82" s="53">
        <v>0</v>
      </c>
      <c r="Z82" s="37">
        <v>0</v>
      </c>
      <c r="AA82" s="37">
        <v>0</v>
      </c>
      <c r="AB82" s="37">
        <v>0</v>
      </c>
      <c r="AC82" s="53">
        <v>0</v>
      </c>
      <c r="AD82" s="37">
        <v>0</v>
      </c>
      <c r="AE82" s="37">
        <v>0</v>
      </c>
      <c r="AF82" s="37">
        <v>0</v>
      </c>
      <c r="AG82" s="232">
        <v>0</v>
      </c>
      <c r="AH82" s="232">
        <v>0</v>
      </c>
      <c r="AI82" s="232">
        <v>0</v>
      </c>
      <c r="AJ82" s="383">
        <v>0</v>
      </c>
    </row>
    <row r="83" spans="1:41" x14ac:dyDescent="0.2">
      <c r="A83" s="458" t="s">
        <v>75</v>
      </c>
      <c r="B83" s="458"/>
      <c r="C83" s="458"/>
      <c r="D83" s="458"/>
      <c r="E83" s="458"/>
      <c r="F83" s="458"/>
      <c r="G83" s="458"/>
      <c r="H83" s="458"/>
      <c r="I83" s="458"/>
      <c r="J83" s="458"/>
      <c r="K83" s="458"/>
      <c r="L83" s="458"/>
      <c r="M83" s="458"/>
      <c r="N83" s="458"/>
      <c r="O83" s="113"/>
      <c r="P83" s="113"/>
      <c r="Q83" s="113"/>
      <c r="R83" s="113"/>
      <c r="S83" s="113"/>
      <c r="T83" s="113"/>
      <c r="U83" s="113"/>
      <c r="V83" s="113"/>
      <c r="W83" s="113"/>
      <c r="X83" s="110"/>
      <c r="Y83" s="110"/>
      <c r="Z83" s="110"/>
      <c r="AA83" s="110"/>
      <c r="AB83" s="110"/>
      <c r="AC83" s="110"/>
      <c r="AD83" s="110"/>
      <c r="AE83" s="110"/>
      <c r="AF83" s="110"/>
      <c r="AG83" s="138"/>
      <c r="AH83" s="138"/>
      <c r="AI83" s="138"/>
      <c r="AJ83" s="138"/>
    </row>
    <row r="84" spans="1:41" s="123" customFormat="1" ht="15" x14ac:dyDescent="0.25">
      <c r="A84" s="21" t="s">
        <v>67</v>
      </c>
      <c r="B84" s="22">
        <f>SUM(B85:B88)</f>
        <v>178</v>
      </c>
      <c r="C84" s="22">
        <f>SUM(C85:C88)</f>
        <v>173</v>
      </c>
      <c r="D84" s="22">
        <v>126</v>
      </c>
      <c r="E84" s="22">
        <v>167</v>
      </c>
      <c r="F84" s="22">
        <v>106</v>
      </c>
      <c r="G84" s="22">
        <v>174</v>
      </c>
      <c r="H84" s="22">
        <v>164</v>
      </c>
      <c r="I84" s="22">
        <v>109</v>
      </c>
      <c r="J84" s="22">
        <v>63</v>
      </c>
      <c r="K84" s="22">
        <v>181</v>
      </c>
      <c r="L84" s="22">
        <v>195</v>
      </c>
      <c r="M84" s="22">
        <v>199</v>
      </c>
      <c r="N84" s="22">
        <v>197</v>
      </c>
      <c r="O84" s="22">
        <v>198</v>
      </c>
      <c r="P84" s="22">
        <v>195</v>
      </c>
      <c r="Q84" s="22">
        <v>298</v>
      </c>
      <c r="R84" s="22">
        <v>344</v>
      </c>
      <c r="S84" s="22">
        <v>350</v>
      </c>
      <c r="T84" s="22">
        <v>348</v>
      </c>
      <c r="U84" s="328">
        <v>350</v>
      </c>
      <c r="V84" s="48">
        <v>344</v>
      </c>
      <c r="W84" s="48">
        <v>350</v>
      </c>
      <c r="X84" s="48">
        <v>350</v>
      </c>
      <c r="Y84" s="48">
        <v>347</v>
      </c>
      <c r="Z84" s="48">
        <v>350</v>
      </c>
      <c r="AA84" s="328">
        <v>350</v>
      </c>
      <c r="AB84" s="328">
        <v>334</v>
      </c>
      <c r="AC84" s="48">
        <v>350</v>
      </c>
      <c r="AD84" s="48">
        <v>346</v>
      </c>
      <c r="AE84" s="48">
        <v>320</v>
      </c>
      <c r="AF84" s="48">
        <v>346</v>
      </c>
      <c r="AG84" s="386">
        <v>347</v>
      </c>
      <c r="AH84" s="386">
        <v>349</v>
      </c>
      <c r="AI84" s="387">
        <v>340</v>
      </c>
      <c r="AJ84" s="388">
        <v>346</v>
      </c>
    </row>
    <row r="85" spans="1:41" ht="15" x14ac:dyDescent="0.25">
      <c r="A85" s="9" t="s">
        <v>10</v>
      </c>
      <c r="B85" s="4">
        <v>58</v>
      </c>
      <c r="C85" s="4">
        <v>75</v>
      </c>
      <c r="D85" s="4">
        <v>35</v>
      </c>
      <c r="E85" s="4">
        <v>40</v>
      </c>
      <c r="F85" s="4">
        <v>39</v>
      </c>
      <c r="G85" s="4">
        <v>76</v>
      </c>
      <c r="H85" s="4">
        <v>77</v>
      </c>
      <c r="I85" s="4">
        <v>43</v>
      </c>
      <c r="J85" s="4">
        <v>22</v>
      </c>
      <c r="K85" s="4">
        <v>36</v>
      </c>
      <c r="L85" s="4">
        <v>33</v>
      </c>
      <c r="M85" s="4">
        <v>37</v>
      </c>
      <c r="N85" s="4">
        <v>42</v>
      </c>
      <c r="O85" s="4">
        <v>37</v>
      </c>
      <c r="P85" s="4">
        <v>37</v>
      </c>
      <c r="Q85" s="4">
        <v>36</v>
      </c>
      <c r="R85" s="4">
        <v>75</v>
      </c>
      <c r="S85" s="4">
        <v>77</v>
      </c>
      <c r="T85" s="4">
        <v>76</v>
      </c>
      <c r="U85" s="49">
        <v>73</v>
      </c>
      <c r="V85" s="49">
        <v>73</v>
      </c>
      <c r="W85" s="4">
        <v>80</v>
      </c>
      <c r="X85" s="49">
        <v>71</v>
      </c>
      <c r="Y85" s="49">
        <v>70</v>
      </c>
      <c r="Z85" s="49">
        <v>68</v>
      </c>
      <c r="AA85" s="37">
        <v>67</v>
      </c>
      <c r="AB85" s="37">
        <v>68</v>
      </c>
      <c r="AC85" s="49">
        <v>63</v>
      </c>
      <c r="AD85" s="49">
        <v>68</v>
      </c>
      <c r="AE85" s="49">
        <v>63</v>
      </c>
      <c r="AF85" s="49">
        <v>75</v>
      </c>
      <c r="AG85" s="389">
        <v>75</v>
      </c>
      <c r="AH85" s="389">
        <v>69</v>
      </c>
      <c r="AI85" s="389">
        <v>75</v>
      </c>
      <c r="AJ85" s="389">
        <v>70</v>
      </c>
    </row>
    <row r="86" spans="1:41" ht="15" x14ac:dyDescent="0.25">
      <c r="A86" s="10" t="s">
        <v>11</v>
      </c>
      <c r="B86" s="4">
        <v>32</v>
      </c>
      <c r="C86" s="4">
        <v>11</v>
      </c>
      <c r="D86" s="4">
        <v>3</v>
      </c>
      <c r="E86" s="4">
        <v>10</v>
      </c>
      <c r="F86" s="4">
        <v>5</v>
      </c>
      <c r="G86" s="4">
        <v>9</v>
      </c>
      <c r="H86" s="4">
        <v>7</v>
      </c>
      <c r="I86" s="4">
        <v>11</v>
      </c>
      <c r="J86" s="4">
        <v>14</v>
      </c>
      <c r="K86" s="4">
        <v>11</v>
      </c>
      <c r="L86" s="4">
        <v>8</v>
      </c>
      <c r="M86" s="4">
        <v>10</v>
      </c>
      <c r="N86" s="4">
        <v>16</v>
      </c>
      <c r="O86" s="4">
        <v>14</v>
      </c>
      <c r="P86" s="4">
        <v>8</v>
      </c>
      <c r="Q86" s="4">
        <v>16</v>
      </c>
      <c r="R86" s="4">
        <v>43</v>
      </c>
      <c r="S86" s="4">
        <v>54</v>
      </c>
      <c r="T86" s="4">
        <v>54</v>
      </c>
      <c r="U86" s="4">
        <v>59</v>
      </c>
      <c r="V86" s="4">
        <v>52</v>
      </c>
      <c r="W86" s="4">
        <v>55</v>
      </c>
      <c r="X86" s="49">
        <v>63</v>
      </c>
      <c r="Y86" s="49">
        <v>52</v>
      </c>
      <c r="Z86" s="49">
        <v>49</v>
      </c>
      <c r="AA86" s="37">
        <v>47</v>
      </c>
      <c r="AB86" s="37">
        <v>44</v>
      </c>
      <c r="AC86" s="49">
        <v>49</v>
      </c>
      <c r="AD86" s="49">
        <v>47</v>
      </c>
      <c r="AE86" s="49">
        <v>43</v>
      </c>
      <c r="AF86" s="49">
        <v>48</v>
      </c>
      <c r="AG86" s="389">
        <v>50</v>
      </c>
      <c r="AH86" s="389">
        <v>49</v>
      </c>
      <c r="AI86" s="389">
        <v>49</v>
      </c>
      <c r="AJ86" s="389">
        <v>49</v>
      </c>
    </row>
    <row r="87" spans="1:41" ht="15" x14ac:dyDescent="0.25">
      <c r="A87" s="10" t="s">
        <v>12</v>
      </c>
      <c r="B87" s="4">
        <v>36</v>
      </c>
      <c r="C87" s="4">
        <v>45</v>
      </c>
      <c r="D87" s="4">
        <v>34</v>
      </c>
      <c r="E87" s="4">
        <v>45</v>
      </c>
      <c r="F87" s="4">
        <v>34</v>
      </c>
      <c r="G87" s="4">
        <v>47</v>
      </c>
      <c r="H87" s="4">
        <v>36</v>
      </c>
      <c r="I87" s="4">
        <v>26</v>
      </c>
      <c r="J87" s="4">
        <v>6</v>
      </c>
      <c r="K87" s="4">
        <v>45</v>
      </c>
      <c r="L87" s="4">
        <v>28</v>
      </c>
      <c r="M87" s="4">
        <v>32</v>
      </c>
      <c r="N87" s="4">
        <v>28</v>
      </c>
      <c r="O87" s="4">
        <v>27</v>
      </c>
      <c r="P87" s="4">
        <v>32</v>
      </c>
      <c r="Q87" s="4">
        <v>128</v>
      </c>
      <c r="R87" s="4">
        <v>94</v>
      </c>
      <c r="S87" s="4">
        <v>91</v>
      </c>
      <c r="T87" s="4">
        <v>90</v>
      </c>
      <c r="U87" s="4">
        <v>83</v>
      </c>
      <c r="V87" s="4">
        <v>91</v>
      </c>
      <c r="W87" s="4">
        <v>87</v>
      </c>
      <c r="X87" s="49">
        <v>85</v>
      </c>
      <c r="Y87" s="49">
        <v>89</v>
      </c>
      <c r="Z87" s="49">
        <v>97</v>
      </c>
      <c r="AA87" s="37">
        <v>111</v>
      </c>
      <c r="AB87" s="37">
        <v>88</v>
      </c>
      <c r="AC87" s="49">
        <v>103</v>
      </c>
      <c r="AD87" s="49">
        <v>102</v>
      </c>
      <c r="AE87" s="49">
        <v>84</v>
      </c>
      <c r="AF87" s="49">
        <v>83</v>
      </c>
      <c r="AG87" s="389">
        <v>94</v>
      </c>
      <c r="AH87" s="389">
        <v>101</v>
      </c>
      <c r="AI87" s="389">
        <v>81</v>
      </c>
      <c r="AJ87" s="389">
        <v>90</v>
      </c>
    </row>
    <row r="88" spans="1:41" ht="15" x14ac:dyDescent="0.25">
      <c r="A88" s="10" t="s">
        <v>13</v>
      </c>
      <c r="B88" s="24">
        <f>22+SUM(B89:B92)</f>
        <v>52</v>
      </c>
      <c r="C88" s="24">
        <f>15+SUM(C89:C92)</f>
        <v>42</v>
      </c>
      <c r="D88" s="24">
        <v>54</v>
      </c>
      <c r="E88" s="24">
        <v>72</v>
      </c>
      <c r="F88" s="24">
        <v>28</v>
      </c>
      <c r="G88" s="24">
        <v>42</v>
      </c>
      <c r="H88" s="24">
        <v>44</v>
      </c>
      <c r="I88" s="24">
        <v>29</v>
      </c>
      <c r="J88" s="24">
        <v>21</v>
      </c>
      <c r="K88" s="24">
        <v>89</v>
      </c>
      <c r="L88" s="24">
        <v>126</v>
      </c>
      <c r="M88" s="24">
        <v>120</v>
      </c>
      <c r="N88" s="24">
        <v>111</v>
      </c>
      <c r="O88" s="24">
        <v>120</v>
      </c>
      <c r="P88" s="24">
        <v>118</v>
      </c>
      <c r="Q88" s="24">
        <v>118</v>
      </c>
      <c r="R88" s="24">
        <v>132</v>
      </c>
      <c r="S88" s="24">
        <v>128</v>
      </c>
      <c r="T88" s="24">
        <v>128</v>
      </c>
      <c r="U88" s="105">
        <v>135</v>
      </c>
      <c r="V88" s="105">
        <v>128</v>
      </c>
      <c r="W88" s="105">
        <v>128</v>
      </c>
      <c r="X88" s="105">
        <v>131</v>
      </c>
      <c r="Y88" s="105">
        <v>136</v>
      </c>
      <c r="Z88" s="105">
        <v>136</v>
      </c>
      <c r="AA88" s="329">
        <v>125</v>
      </c>
      <c r="AB88" s="329">
        <v>134</v>
      </c>
      <c r="AC88" s="105">
        <v>135</v>
      </c>
      <c r="AD88" s="105">
        <v>129</v>
      </c>
      <c r="AE88" s="105">
        <v>130</v>
      </c>
      <c r="AF88" s="105">
        <v>140</v>
      </c>
      <c r="AG88" s="390">
        <v>128</v>
      </c>
      <c r="AH88" s="390">
        <v>130</v>
      </c>
      <c r="AI88" s="390">
        <v>135</v>
      </c>
      <c r="AJ88" s="382">
        <v>137</v>
      </c>
    </row>
    <row r="89" spans="1:41" ht="15" x14ac:dyDescent="0.25">
      <c r="A89" s="11" t="s">
        <v>14</v>
      </c>
      <c r="B89" s="4">
        <v>5</v>
      </c>
      <c r="C89" s="4">
        <v>1</v>
      </c>
      <c r="D89" s="4">
        <v>1</v>
      </c>
      <c r="E89" s="4">
        <v>3</v>
      </c>
      <c r="F89" s="4">
        <v>0</v>
      </c>
      <c r="G89" s="4">
        <v>0</v>
      </c>
      <c r="H89" s="4">
        <v>0</v>
      </c>
      <c r="I89" s="4">
        <v>5</v>
      </c>
      <c r="J89" s="4">
        <v>0</v>
      </c>
      <c r="K89" s="4">
        <v>14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29</v>
      </c>
      <c r="S89" s="4">
        <v>31</v>
      </c>
      <c r="T89" s="4">
        <v>28</v>
      </c>
      <c r="U89" s="49">
        <v>26</v>
      </c>
      <c r="V89" s="49">
        <v>31</v>
      </c>
      <c r="W89" s="4">
        <v>27</v>
      </c>
      <c r="X89" s="49">
        <v>31</v>
      </c>
      <c r="Y89" s="49">
        <v>29</v>
      </c>
      <c r="Z89" s="49">
        <v>30</v>
      </c>
      <c r="AA89" s="37">
        <v>25</v>
      </c>
      <c r="AB89" s="37">
        <v>26</v>
      </c>
      <c r="AC89" s="49">
        <v>27</v>
      </c>
      <c r="AD89" s="49">
        <v>28</v>
      </c>
      <c r="AE89" s="49">
        <v>28</v>
      </c>
      <c r="AF89" s="49">
        <v>26</v>
      </c>
      <c r="AG89" s="389">
        <v>30</v>
      </c>
      <c r="AH89" s="389">
        <v>26</v>
      </c>
      <c r="AI89" s="389">
        <v>26</v>
      </c>
      <c r="AJ89" s="389">
        <v>25</v>
      </c>
    </row>
    <row r="90" spans="1:41" ht="15" x14ac:dyDescent="0.25">
      <c r="A90" s="11" t="s">
        <v>15</v>
      </c>
      <c r="B90" s="4">
        <v>8</v>
      </c>
      <c r="C90" s="4">
        <v>13</v>
      </c>
      <c r="D90" s="4">
        <v>12</v>
      </c>
      <c r="E90" s="4">
        <v>22</v>
      </c>
      <c r="F90" s="4">
        <v>17</v>
      </c>
      <c r="G90" s="4">
        <v>28</v>
      </c>
      <c r="H90" s="4">
        <v>16</v>
      </c>
      <c r="I90" s="4">
        <v>7</v>
      </c>
      <c r="J90" s="4">
        <v>11</v>
      </c>
      <c r="K90" s="4">
        <v>0</v>
      </c>
      <c r="L90" s="4">
        <v>17</v>
      </c>
      <c r="M90" s="4">
        <v>19</v>
      </c>
      <c r="N90" s="4">
        <v>15</v>
      </c>
      <c r="O90" s="4">
        <v>11</v>
      </c>
      <c r="P90" s="4">
        <v>12</v>
      </c>
      <c r="Q90" s="4">
        <v>18</v>
      </c>
      <c r="R90" s="4">
        <v>32</v>
      </c>
      <c r="S90" s="4">
        <v>33</v>
      </c>
      <c r="T90" s="4">
        <v>36</v>
      </c>
      <c r="U90" s="49">
        <v>29</v>
      </c>
      <c r="V90" s="49">
        <v>33</v>
      </c>
      <c r="W90" s="4">
        <v>34</v>
      </c>
      <c r="X90" s="49">
        <v>35</v>
      </c>
      <c r="Y90" s="49">
        <v>33</v>
      </c>
      <c r="Z90" s="49">
        <v>33</v>
      </c>
      <c r="AA90" s="37">
        <v>35</v>
      </c>
      <c r="AB90" s="37">
        <v>33</v>
      </c>
      <c r="AC90" s="49">
        <v>35</v>
      </c>
      <c r="AD90" s="49">
        <v>35</v>
      </c>
      <c r="AE90" s="49">
        <v>38</v>
      </c>
      <c r="AF90" s="49">
        <v>42</v>
      </c>
      <c r="AG90" s="389">
        <v>36</v>
      </c>
      <c r="AH90" s="389">
        <v>34</v>
      </c>
      <c r="AI90" s="389">
        <v>35</v>
      </c>
      <c r="AJ90" s="389">
        <v>34</v>
      </c>
    </row>
    <row r="91" spans="1:41" ht="15" x14ac:dyDescent="0.25">
      <c r="A91" s="11" t="s">
        <v>16</v>
      </c>
      <c r="B91" s="4">
        <v>10</v>
      </c>
      <c r="C91" s="4">
        <v>8</v>
      </c>
      <c r="D91" s="4">
        <v>14</v>
      </c>
      <c r="E91" s="4">
        <v>11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30</v>
      </c>
      <c r="S91" s="4">
        <v>32</v>
      </c>
      <c r="T91" s="4">
        <v>31</v>
      </c>
      <c r="U91" s="49">
        <v>38</v>
      </c>
      <c r="V91" s="49">
        <v>32</v>
      </c>
      <c r="W91" s="4">
        <v>33</v>
      </c>
      <c r="X91" s="49">
        <v>35</v>
      </c>
      <c r="Y91" s="49">
        <v>32</v>
      </c>
      <c r="Z91" s="49">
        <v>37</v>
      </c>
      <c r="AA91" s="325">
        <v>29</v>
      </c>
      <c r="AB91" s="325">
        <v>32</v>
      </c>
      <c r="AC91" s="49">
        <v>29</v>
      </c>
      <c r="AD91" s="49">
        <v>34</v>
      </c>
      <c r="AE91" s="49">
        <v>31</v>
      </c>
      <c r="AF91" s="49">
        <v>33</v>
      </c>
      <c r="AG91" s="389">
        <v>33</v>
      </c>
      <c r="AH91" s="389">
        <v>33</v>
      </c>
      <c r="AI91" s="389">
        <v>32</v>
      </c>
      <c r="AJ91" s="389">
        <v>37</v>
      </c>
    </row>
    <row r="92" spans="1:41" ht="15.75" thickBot="1" x14ac:dyDescent="0.3">
      <c r="A92" s="39" t="s">
        <v>17</v>
      </c>
      <c r="B92" s="40">
        <v>7</v>
      </c>
      <c r="C92" s="40">
        <v>5</v>
      </c>
      <c r="D92" s="40">
        <v>15</v>
      </c>
      <c r="E92" s="40">
        <v>20</v>
      </c>
      <c r="F92" s="40">
        <v>3</v>
      </c>
      <c r="G92" s="40">
        <v>0</v>
      </c>
      <c r="H92" s="40">
        <v>0</v>
      </c>
      <c r="I92" s="40">
        <v>2</v>
      </c>
      <c r="J92" s="40">
        <v>0</v>
      </c>
      <c r="K92" s="40">
        <v>0</v>
      </c>
      <c r="L92" s="40">
        <v>0</v>
      </c>
      <c r="M92" s="40">
        <v>0</v>
      </c>
      <c r="N92" s="40">
        <v>0</v>
      </c>
      <c r="O92" s="40">
        <v>0</v>
      </c>
      <c r="P92" s="40">
        <v>0</v>
      </c>
      <c r="Q92" s="40">
        <v>0</v>
      </c>
      <c r="R92" s="40">
        <v>28</v>
      </c>
      <c r="S92" s="40">
        <v>32</v>
      </c>
      <c r="T92" s="40">
        <v>33</v>
      </c>
      <c r="U92" s="45">
        <v>42</v>
      </c>
      <c r="V92" s="45">
        <v>32</v>
      </c>
      <c r="W92" s="45">
        <v>34</v>
      </c>
      <c r="X92" s="45">
        <v>30</v>
      </c>
      <c r="Y92" s="45">
        <v>42</v>
      </c>
      <c r="Z92" s="45">
        <v>36</v>
      </c>
      <c r="AA92" s="45">
        <v>36</v>
      </c>
      <c r="AB92" s="45">
        <v>43</v>
      </c>
      <c r="AC92" s="51">
        <v>44</v>
      </c>
      <c r="AD92" s="49">
        <v>32</v>
      </c>
      <c r="AE92" s="49">
        <v>33</v>
      </c>
      <c r="AF92" s="49">
        <v>39</v>
      </c>
      <c r="AG92" s="410">
        <v>29</v>
      </c>
      <c r="AH92" s="410">
        <v>37</v>
      </c>
      <c r="AI92" s="410">
        <v>42</v>
      </c>
      <c r="AJ92" s="389">
        <v>41</v>
      </c>
    </row>
    <row r="93" spans="1:41" x14ac:dyDescent="0.2">
      <c r="A93" s="458" t="s">
        <v>253</v>
      </c>
      <c r="B93" s="458"/>
      <c r="C93" s="458"/>
      <c r="D93" s="458"/>
      <c r="E93" s="458"/>
      <c r="F93" s="458"/>
      <c r="G93" s="458"/>
      <c r="H93" s="458"/>
      <c r="I93" s="458"/>
      <c r="J93" s="458"/>
      <c r="K93" s="458"/>
      <c r="L93" s="458"/>
      <c r="M93" s="458"/>
      <c r="N93" s="458"/>
      <c r="O93" s="29"/>
      <c r="P93" s="29"/>
      <c r="Q93" s="29"/>
      <c r="U93" s="138"/>
      <c r="V93" s="138"/>
      <c r="AA93" s="176"/>
      <c r="AB93" s="176"/>
      <c r="AC93" s="176"/>
      <c r="AD93" s="420"/>
      <c r="AE93" s="420"/>
      <c r="AF93" s="420"/>
      <c r="AG93" s="420"/>
      <c r="AH93" s="420"/>
      <c r="AI93" s="420"/>
      <c r="AJ93" s="420"/>
    </row>
    <row r="94" spans="1:41" ht="15" x14ac:dyDescent="0.25">
      <c r="A94" s="9" t="s">
        <v>10</v>
      </c>
      <c r="B94" s="37">
        <v>15.730337078651687</v>
      </c>
      <c r="C94" s="37">
        <v>11.560693641618498</v>
      </c>
      <c r="D94" s="37">
        <v>6.3611111111111107</v>
      </c>
      <c r="E94" s="37">
        <v>-0.5988023952095809</v>
      </c>
      <c r="F94" s="37">
        <v>-0.94339622641509358</v>
      </c>
      <c r="G94" s="37">
        <v>-10.919540229885062</v>
      </c>
      <c r="H94" s="37">
        <v>-1.2195121951219503</v>
      </c>
      <c r="I94" s="37">
        <v>8.2568807339449553</v>
      </c>
      <c r="J94" s="37">
        <v>1.5873015873015877</v>
      </c>
      <c r="K94" s="37">
        <v>-0.55248618784530379</v>
      </c>
      <c r="L94" s="37">
        <v>1.5384615384615388</v>
      </c>
      <c r="M94" s="37">
        <v>5.025125628140704</v>
      </c>
      <c r="N94" s="37">
        <v>10.152284263959389</v>
      </c>
      <c r="O94" s="37">
        <v>5.0505050505050511</v>
      </c>
      <c r="P94" s="37">
        <v>-0.51282051282051277</v>
      </c>
      <c r="Q94" s="37">
        <v>2.0134228187919461</v>
      </c>
      <c r="R94" s="37">
        <v>8.1395348837209305</v>
      </c>
      <c r="S94" s="37">
        <v>0.5714285714285714</v>
      </c>
      <c r="T94" s="37">
        <v>2.2988505747126435</v>
      </c>
      <c r="U94" s="37">
        <v>4.5714285714285712</v>
      </c>
      <c r="V94" s="37">
        <v>4.6511627906976738</v>
      </c>
      <c r="W94" s="37">
        <v>3.1428571428571432</v>
      </c>
      <c r="X94" s="37">
        <v>3.4285714285714279</v>
      </c>
      <c r="Y94" s="37">
        <v>5.1873198847262252</v>
      </c>
      <c r="Z94" s="37">
        <v>0.57142857142857151</v>
      </c>
      <c r="AA94" s="37">
        <v>4</v>
      </c>
      <c r="AB94" s="37">
        <v>5.9880239520958076</v>
      </c>
      <c r="AC94" s="37">
        <v>6</v>
      </c>
      <c r="AD94" s="37">
        <v>-0.86705202312138741</v>
      </c>
      <c r="AE94" s="37">
        <v>0.3125</v>
      </c>
      <c r="AF94" s="37">
        <v>-2.0231213872832372</v>
      </c>
      <c r="AG94" s="37">
        <v>-2.6666666666666665</v>
      </c>
      <c r="AH94" s="37">
        <v>7.2463768115942031</v>
      </c>
      <c r="AI94" s="37">
        <v>-22.666666666666668</v>
      </c>
      <c r="AJ94" s="37">
        <v>-22.857142857142858</v>
      </c>
      <c r="AL94" s="376"/>
      <c r="AM94" s="376"/>
      <c r="AN94" s="376"/>
      <c r="AO94" s="376"/>
    </row>
    <row r="95" spans="1:41" ht="15" x14ac:dyDescent="0.25">
      <c r="A95" s="9" t="s">
        <v>11</v>
      </c>
      <c r="B95" s="37">
        <v>0.5617977528089888</v>
      </c>
      <c r="C95" s="37">
        <v>1.7341040462427744</v>
      </c>
      <c r="D95" s="37">
        <v>2.3809523809523809</v>
      </c>
      <c r="E95" s="37">
        <v>2.9940119760479043</v>
      </c>
      <c r="F95" s="37">
        <v>-1.8867924528301887</v>
      </c>
      <c r="G95" s="37">
        <v>-2.8735632183908044</v>
      </c>
      <c r="H95" s="37">
        <v>-0.6097560975609756</v>
      </c>
      <c r="I95" s="37">
        <v>6.4220183486238529</v>
      </c>
      <c r="J95" s="37">
        <v>0</v>
      </c>
      <c r="K95" s="37">
        <v>1.6574585635359114</v>
      </c>
      <c r="L95" s="37">
        <v>-0.51282051282051277</v>
      </c>
      <c r="M95" s="37">
        <v>-1.5075376884422111</v>
      </c>
      <c r="N95" s="37">
        <v>2.030456852791878</v>
      </c>
      <c r="O95" s="37">
        <v>2.0202020202020199</v>
      </c>
      <c r="P95" s="37">
        <v>0</v>
      </c>
      <c r="Q95" s="37">
        <v>2.0134228187919461</v>
      </c>
      <c r="R95" s="37">
        <v>4.0697674418604652</v>
      </c>
      <c r="S95" s="37">
        <v>1.9999999999999998</v>
      </c>
      <c r="T95" s="37">
        <v>1.4367816091954024</v>
      </c>
      <c r="U95" s="37">
        <v>6.8571428571428577</v>
      </c>
      <c r="V95" s="37">
        <v>3.7790697674418601</v>
      </c>
      <c r="W95" s="37">
        <v>0.2857142857142857</v>
      </c>
      <c r="X95" s="37">
        <v>5.1428571428571432</v>
      </c>
      <c r="Y95" s="37">
        <v>-0.28818443804034583</v>
      </c>
      <c r="Z95" s="37">
        <v>1.4285714285714286</v>
      </c>
      <c r="AA95" s="37">
        <v>4.5714285714285712</v>
      </c>
      <c r="AB95" s="37">
        <v>1.1976047904191618</v>
      </c>
      <c r="AC95" s="37">
        <v>0.85714285714285721</v>
      </c>
      <c r="AD95" s="37">
        <v>-1.1560693641618496</v>
      </c>
      <c r="AE95" s="37">
        <v>4.0625</v>
      </c>
      <c r="AF95" s="37">
        <v>-1.1560693641618496</v>
      </c>
      <c r="AG95" s="37">
        <v>-2.6666666666666665</v>
      </c>
      <c r="AH95" s="37">
        <v>-1.4492753623188408</v>
      </c>
      <c r="AI95" s="37">
        <v>1.3333333333333333</v>
      </c>
      <c r="AJ95" s="37">
        <v>-14.285714285714285</v>
      </c>
      <c r="AL95" s="376"/>
      <c r="AM95" s="376"/>
      <c r="AN95" s="376"/>
      <c r="AO95" s="376"/>
    </row>
    <row r="96" spans="1:41" ht="15" x14ac:dyDescent="0.25">
      <c r="A96" s="9" t="s">
        <v>12</v>
      </c>
      <c r="B96" s="37">
        <v>5.0561797752808983</v>
      </c>
      <c r="C96" s="37">
        <v>9.2485549132947966</v>
      </c>
      <c r="D96" s="37">
        <v>19.050793650793647</v>
      </c>
      <c r="E96" s="37">
        <v>11.377245508982035</v>
      </c>
      <c r="F96" s="37">
        <v>2.8301886792452819</v>
      </c>
      <c r="G96" s="37">
        <v>2.2988505747126444</v>
      </c>
      <c r="H96" s="37">
        <v>1.2195121951219501</v>
      </c>
      <c r="I96" s="37">
        <v>3.669724770642202</v>
      </c>
      <c r="J96" s="37">
        <v>7.9365079365079367</v>
      </c>
      <c r="K96" s="37">
        <v>10.497237569060774</v>
      </c>
      <c r="L96" s="37">
        <v>5.6410256410256405</v>
      </c>
      <c r="M96" s="37">
        <v>2.0100502512562812</v>
      </c>
      <c r="N96" s="37">
        <v>9.1370558375634534</v>
      </c>
      <c r="O96" s="37">
        <v>1.0101010101010099</v>
      </c>
      <c r="P96" s="37">
        <v>5.6410256410256414</v>
      </c>
      <c r="Q96" s="37">
        <v>-2.0134228187919461</v>
      </c>
      <c r="R96" s="37">
        <v>6.3953488372093021</v>
      </c>
      <c r="S96" s="37">
        <v>3.4285714285714288</v>
      </c>
      <c r="T96" s="37">
        <v>6.6091954022988508</v>
      </c>
      <c r="U96" s="37">
        <v>10.000000000000002</v>
      </c>
      <c r="V96" s="37">
        <v>6.9767441860465125</v>
      </c>
      <c r="W96" s="37">
        <v>3.1428571428571432</v>
      </c>
      <c r="X96" s="37">
        <v>6.5714285714285712</v>
      </c>
      <c r="Y96" s="37">
        <v>3.1700288184438041</v>
      </c>
      <c r="Z96" s="37">
        <v>8.2857142857142865</v>
      </c>
      <c r="AA96" s="37">
        <v>10.285714285714286</v>
      </c>
      <c r="AB96" s="37">
        <v>9.8802395209580851</v>
      </c>
      <c r="AC96" s="37">
        <v>9.1428571428571423</v>
      </c>
      <c r="AD96" s="37">
        <v>1.7341040462427748</v>
      </c>
      <c r="AE96" s="37">
        <v>10.625</v>
      </c>
      <c r="AF96" s="37">
        <v>0.28901734104046245</v>
      </c>
      <c r="AG96" s="37">
        <v>2.666666666666667</v>
      </c>
      <c r="AH96" s="37">
        <v>-4.3478260869565215</v>
      </c>
      <c r="AI96" s="37">
        <v>-46.666666666666664</v>
      </c>
      <c r="AJ96" s="37">
        <v>-35.714285714285715</v>
      </c>
      <c r="AL96" s="376"/>
      <c r="AM96" s="376"/>
      <c r="AN96" s="376"/>
      <c r="AO96" s="376"/>
    </row>
    <row r="97" spans="1:41" ht="15.75" thickBot="1" x14ac:dyDescent="0.3">
      <c r="A97" s="226" t="s">
        <v>20</v>
      </c>
      <c r="B97" s="45">
        <v>0</v>
      </c>
      <c r="C97" s="45">
        <v>9.7109826589595372</v>
      </c>
      <c r="D97" s="45">
        <v>28.585714285714285</v>
      </c>
      <c r="E97" s="45">
        <v>24.251497005988025</v>
      </c>
      <c r="F97" s="45">
        <v>-3.3018867924528301</v>
      </c>
      <c r="G97" s="45">
        <v>1.7241379310344835</v>
      </c>
      <c r="H97" s="45">
        <v>6.7073170731707332</v>
      </c>
      <c r="I97" s="45">
        <v>14.189602446483182</v>
      </c>
      <c r="J97" s="45">
        <v>3.333333333333333</v>
      </c>
      <c r="K97" s="45">
        <v>19.012891344383057</v>
      </c>
      <c r="L97" s="45">
        <v>27.268877911079752</v>
      </c>
      <c r="M97" s="45">
        <v>37.016767003333491</v>
      </c>
      <c r="N97" s="45">
        <v>48.715101522842644</v>
      </c>
      <c r="O97" s="45">
        <v>48.929663608562699</v>
      </c>
      <c r="P97" s="45">
        <v>31.398161586840828</v>
      </c>
      <c r="Q97" s="45">
        <v>3.9597315436241609</v>
      </c>
      <c r="R97" s="45">
        <v>9.9767441860465116</v>
      </c>
      <c r="S97" s="45">
        <v>5.7142857142857144</v>
      </c>
      <c r="T97" s="45">
        <v>9.4827586206896548</v>
      </c>
      <c r="U97" s="45">
        <v>10.857142857142858</v>
      </c>
      <c r="V97" s="45">
        <v>9.8837209302325579</v>
      </c>
      <c r="W97" s="45">
        <v>6.8571428571428568</v>
      </c>
      <c r="X97" s="45">
        <v>5.4285714285714279</v>
      </c>
      <c r="Y97" s="45">
        <v>4.6109510086455332</v>
      </c>
      <c r="Z97" s="45">
        <v>6.8571428571428577</v>
      </c>
      <c r="AA97" s="45">
        <v>4</v>
      </c>
      <c r="AB97" s="45">
        <v>13.173652694610778</v>
      </c>
      <c r="AC97" s="45">
        <v>7.4285714285714288</v>
      </c>
      <c r="AD97" s="45">
        <v>-1.4450867052023122</v>
      </c>
      <c r="AE97" s="45">
        <v>7.4999999999999991</v>
      </c>
      <c r="AF97" s="45">
        <v>-2.601156069364162</v>
      </c>
      <c r="AG97" s="45">
        <v>-9.3333333333333339</v>
      </c>
      <c r="AH97" s="45">
        <v>-10.144927536231885</v>
      </c>
      <c r="AI97" s="45">
        <v>-32</v>
      </c>
      <c r="AJ97" s="45">
        <v>-42.857142857142854</v>
      </c>
      <c r="AL97" s="376"/>
      <c r="AM97" s="376"/>
      <c r="AN97" s="376"/>
      <c r="AO97" s="376"/>
    </row>
    <row r="98" spans="1:41" x14ac:dyDescent="0.2">
      <c r="A98" s="458" t="s">
        <v>254</v>
      </c>
      <c r="B98" s="458"/>
      <c r="C98" s="458"/>
      <c r="D98" s="458"/>
      <c r="E98" s="458"/>
      <c r="F98" s="458"/>
      <c r="G98" s="458"/>
      <c r="H98" s="458"/>
      <c r="I98" s="458"/>
      <c r="J98" s="458"/>
      <c r="K98" s="458"/>
      <c r="L98" s="458"/>
      <c r="M98" s="458"/>
      <c r="N98" s="458"/>
      <c r="X98" s="138"/>
      <c r="AB98" s="138"/>
      <c r="AC98" s="138"/>
      <c r="AD98" s="138"/>
      <c r="AE98" s="416"/>
      <c r="AF98" s="416"/>
      <c r="AG98" s="416"/>
      <c r="AH98" s="416"/>
      <c r="AI98" s="416"/>
      <c r="AJ98" s="416"/>
      <c r="AL98" s="136"/>
      <c r="AM98" s="136"/>
      <c r="AN98" s="136"/>
      <c r="AO98" s="136"/>
    </row>
    <row r="99" spans="1:41" ht="15" x14ac:dyDescent="0.25">
      <c r="A99" s="9" t="s">
        <v>10</v>
      </c>
      <c r="B99" s="37">
        <v>12.921348314606741</v>
      </c>
      <c r="C99" s="37">
        <v>9.8265895953757241</v>
      </c>
      <c r="D99" s="37">
        <v>-0.80555555555555558</v>
      </c>
      <c r="E99" s="37">
        <v>-1.2283126055581144</v>
      </c>
      <c r="F99" s="37">
        <v>0.96822244289970205</v>
      </c>
      <c r="G99" s="37">
        <v>-2.3295019157088119</v>
      </c>
      <c r="H99" s="37">
        <v>-17.029218061059328</v>
      </c>
      <c r="I99" s="37">
        <v>7.3394495412844041</v>
      </c>
      <c r="J99" s="37">
        <v>1.5873015873015863</v>
      </c>
      <c r="K99" s="37">
        <v>-4.4198895027624303</v>
      </c>
      <c r="L99" s="37">
        <v>-4.1025641025641031</v>
      </c>
      <c r="M99" s="37">
        <v>-0.50251256281407031</v>
      </c>
      <c r="N99" s="37">
        <v>1.5228426395939085</v>
      </c>
      <c r="O99" s="37">
        <v>-3.0303030303030307</v>
      </c>
      <c r="P99" s="37">
        <v>-3.0769230769230771</v>
      </c>
      <c r="Q99" s="37">
        <v>2.3168152983359382</v>
      </c>
      <c r="R99" s="37">
        <v>5.5232558139534884</v>
      </c>
      <c r="S99" s="37">
        <v>0.8571428571428571</v>
      </c>
      <c r="T99" s="37">
        <v>2.6206896551724137</v>
      </c>
      <c r="U99" s="37">
        <v>3.9999999999999996</v>
      </c>
      <c r="V99" s="37">
        <v>3.4883720930232553</v>
      </c>
      <c r="W99" s="37">
        <v>4.5714285714285712</v>
      </c>
      <c r="X99" s="37">
        <v>2.8571428571428572</v>
      </c>
      <c r="Y99" s="37">
        <v>0.28818443804034583</v>
      </c>
      <c r="Z99" s="37">
        <v>3.714285714285714</v>
      </c>
      <c r="AA99" s="37">
        <v>0.2857142857142857</v>
      </c>
      <c r="AB99" s="37">
        <v>4.1916167664670665</v>
      </c>
      <c r="AC99" s="37">
        <v>3.4285714285714284</v>
      </c>
      <c r="AD99" s="37">
        <v>-0.5780346820809249</v>
      </c>
      <c r="AE99" s="37">
        <v>3.125</v>
      </c>
      <c r="AF99" s="37">
        <v>-5.202312138728324</v>
      </c>
      <c r="AG99" s="376">
        <v>-0.57636887608069154</v>
      </c>
      <c r="AH99" s="376">
        <v>1.4326647564469914</v>
      </c>
      <c r="AI99" s="376">
        <v>-3.2352941176470584</v>
      </c>
      <c r="AJ99" s="376">
        <v>-6.9364161849710984</v>
      </c>
    </row>
    <row r="100" spans="1:41" ht="15" x14ac:dyDescent="0.25">
      <c r="A100" s="9" t="s">
        <v>11</v>
      </c>
      <c r="B100" s="37">
        <v>-2.8089887640449436</v>
      </c>
      <c r="C100" s="37">
        <v>1.1560693641618496</v>
      </c>
      <c r="D100" s="37">
        <v>1.588095238095238</v>
      </c>
      <c r="E100" s="37">
        <v>1.1976047904191618</v>
      </c>
      <c r="F100" s="37">
        <v>-1.8867924528301887</v>
      </c>
      <c r="G100" s="37">
        <v>-1.1494252873563215</v>
      </c>
      <c r="H100" s="37">
        <v>-1.9534520287994638E-2</v>
      </c>
      <c r="I100" s="37">
        <v>1.8348623853211012</v>
      </c>
      <c r="J100" s="37">
        <v>3.174603174603174</v>
      </c>
      <c r="K100" s="37">
        <v>-1.1049723756906078</v>
      </c>
      <c r="L100" s="37">
        <v>-1.0256410256410255</v>
      </c>
      <c r="M100" s="37">
        <v>-2.512562814070352</v>
      </c>
      <c r="N100" s="37">
        <v>2.5380710659898473</v>
      </c>
      <c r="O100" s="37">
        <v>0.50505050505050497</v>
      </c>
      <c r="P100" s="37">
        <v>0</v>
      </c>
      <c r="Q100" s="37">
        <v>0.33557046979865773</v>
      </c>
      <c r="R100" s="37">
        <v>4.6511627906976747</v>
      </c>
      <c r="S100" s="37">
        <v>1.4285714285714286</v>
      </c>
      <c r="T100" s="37">
        <v>1.7241379310344827</v>
      </c>
      <c r="U100" s="37">
        <v>6.5714285714285712</v>
      </c>
      <c r="V100" s="37">
        <v>2.0348837209302326</v>
      </c>
      <c r="W100" s="37">
        <v>0.8571428571428571</v>
      </c>
      <c r="X100" s="37">
        <v>3.9999999999999996</v>
      </c>
      <c r="Y100" s="37">
        <v>1.1527377521613833</v>
      </c>
      <c r="Z100" s="37">
        <v>-0.57142857142857151</v>
      </c>
      <c r="AA100" s="37">
        <v>2.8571428571428572</v>
      </c>
      <c r="AB100" s="37">
        <v>1.7964071856287427</v>
      </c>
      <c r="AC100" s="37">
        <v>1.142857142857143</v>
      </c>
      <c r="AD100" s="37">
        <v>-0.57803468208092479</v>
      </c>
      <c r="AE100" s="37">
        <v>2.5</v>
      </c>
      <c r="AF100" s="37">
        <v>-5.7803468208092479</v>
      </c>
      <c r="AG100" s="376">
        <v>-2.5936599423631126</v>
      </c>
      <c r="AH100" s="376">
        <v>1.7191977077363896</v>
      </c>
      <c r="AI100" s="376">
        <v>-0.58823529411764697</v>
      </c>
      <c r="AJ100" s="376">
        <v>-4.3352601156069364</v>
      </c>
    </row>
    <row r="101" spans="1:41" ht="15" x14ac:dyDescent="0.25">
      <c r="A101" s="9" t="s">
        <v>12</v>
      </c>
      <c r="B101" s="37">
        <v>0.56179775280898891</v>
      </c>
      <c r="C101" s="37">
        <v>4.0462427745664735</v>
      </c>
      <c r="D101" s="37">
        <v>15.866666666666665</v>
      </c>
      <c r="E101" s="37">
        <v>11.976047904191617</v>
      </c>
      <c r="F101" s="37">
        <v>6.6037735849056602</v>
      </c>
      <c r="G101" s="37">
        <v>3.4482758620689653</v>
      </c>
      <c r="H101" s="37">
        <v>1.205558966344813</v>
      </c>
      <c r="I101" s="37">
        <v>0.91743119266055051</v>
      </c>
      <c r="J101" s="37">
        <v>3.174603174603174</v>
      </c>
      <c r="K101" s="37">
        <v>0.5524861878453039</v>
      </c>
      <c r="L101" s="37">
        <v>1.0256410256410255</v>
      </c>
      <c r="M101" s="37">
        <v>-3.0150753768844223</v>
      </c>
      <c r="N101" s="37">
        <v>0.50761421319796951</v>
      </c>
      <c r="O101" s="37">
        <v>-4.0404040404040398</v>
      </c>
      <c r="P101" s="37">
        <v>0</v>
      </c>
      <c r="Q101" s="37">
        <v>6.199404967826748</v>
      </c>
      <c r="R101" s="37">
        <v>6.3953488372093021</v>
      </c>
      <c r="S101" s="37">
        <v>2</v>
      </c>
      <c r="T101" s="37">
        <v>7.1839080459770122</v>
      </c>
      <c r="U101" s="37">
        <v>5.4285714285714288</v>
      </c>
      <c r="V101" s="37">
        <v>6.1046511627906979</v>
      </c>
      <c r="W101" s="37">
        <v>4.8571428571428577</v>
      </c>
      <c r="X101" s="37">
        <v>8.5714285714285712</v>
      </c>
      <c r="Y101" s="37">
        <v>2.8818443804034586</v>
      </c>
      <c r="Z101" s="37">
        <v>10</v>
      </c>
      <c r="AA101" s="37">
        <v>8.2857142857142847</v>
      </c>
      <c r="AB101" s="37">
        <v>8.9820359281437145</v>
      </c>
      <c r="AC101" s="37">
        <v>7.1428571428571423</v>
      </c>
      <c r="AD101" s="37">
        <v>0.86705202312138741</v>
      </c>
      <c r="AE101" s="37">
        <v>5.625</v>
      </c>
      <c r="AF101" s="37">
        <v>-1.7341040462427746</v>
      </c>
      <c r="AG101" s="376">
        <v>-2.5936599423631126</v>
      </c>
      <c r="AH101" s="376">
        <v>1.7191977077363896</v>
      </c>
      <c r="AI101" s="376">
        <v>-7.2375279225614291</v>
      </c>
      <c r="AJ101" s="376">
        <v>-6.0693641618497098</v>
      </c>
    </row>
    <row r="102" spans="1:41" ht="15.75" thickBot="1" x14ac:dyDescent="0.3">
      <c r="A102" s="226" t="s">
        <v>20</v>
      </c>
      <c r="B102" s="45">
        <v>8.9887640449438191</v>
      </c>
      <c r="C102" s="45">
        <v>6.3583815028901736</v>
      </c>
      <c r="D102" s="45">
        <v>26.185714285714283</v>
      </c>
      <c r="E102" s="45">
        <v>18.237125748502994</v>
      </c>
      <c r="F102" s="45">
        <v>-1.8754716981132074</v>
      </c>
      <c r="G102" s="45">
        <v>0</v>
      </c>
      <c r="H102" s="45">
        <v>5.7096612156052915</v>
      </c>
      <c r="I102" s="45">
        <v>10.642201834862385</v>
      </c>
      <c r="J102" s="45">
        <v>-3.333333333333333</v>
      </c>
      <c r="K102" s="45">
        <v>3.9337016574585637</v>
      </c>
      <c r="L102" s="45">
        <v>-1.1856033874382499</v>
      </c>
      <c r="M102" s="45">
        <v>6.5674909199462661</v>
      </c>
      <c r="N102" s="45">
        <v>4.6954314720812178</v>
      </c>
      <c r="O102" s="45">
        <v>8.896302474284127</v>
      </c>
      <c r="P102" s="45">
        <v>6.2796323173681667</v>
      </c>
      <c r="Q102" s="45">
        <v>12.374161073825503</v>
      </c>
      <c r="R102" s="45">
        <v>10.837919403515002</v>
      </c>
      <c r="S102" s="45">
        <v>6.5714285714285712</v>
      </c>
      <c r="T102" s="45">
        <v>9.8470449814462846</v>
      </c>
      <c r="U102" s="45">
        <v>9.1428571428571441</v>
      </c>
      <c r="V102" s="45">
        <v>7.558139534883721</v>
      </c>
      <c r="W102" s="45">
        <v>6</v>
      </c>
      <c r="X102" s="45">
        <v>9.1428571428571441</v>
      </c>
      <c r="Y102" s="45">
        <v>1.7291066282420751</v>
      </c>
      <c r="Z102" s="45">
        <v>10.571428571428571</v>
      </c>
      <c r="AA102" s="45">
        <v>4</v>
      </c>
      <c r="AB102" s="45">
        <v>7.7844311377245505</v>
      </c>
      <c r="AC102" s="45">
        <v>12.285714285714286</v>
      </c>
      <c r="AD102" s="45">
        <v>1.4450867052023122</v>
      </c>
      <c r="AE102" s="45">
        <v>2.5</v>
      </c>
      <c r="AF102" s="45">
        <v>-8.0924855491329488</v>
      </c>
      <c r="AG102" s="421">
        <v>-4.0345821325648412</v>
      </c>
      <c r="AH102" s="421">
        <v>2.310033095666467</v>
      </c>
      <c r="AI102" s="421">
        <v>-2.3883237505528525</v>
      </c>
      <c r="AJ102" s="421">
        <v>-6.3583815028901727</v>
      </c>
    </row>
    <row r="103" spans="1:41" x14ac:dyDescent="0.2">
      <c r="A103" s="230" t="s">
        <v>44</v>
      </c>
      <c r="AC103" s="177"/>
      <c r="AD103" s="138"/>
      <c r="AE103" s="138"/>
      <c r="AF103" s="138"/>
      <c r="AG103" s="138"/>
      <c r="AH103" s="138"/>
      <c r="AI103" s="138"/>
      <c r="AJ103" s="138"/>
    </row>
    <row r="104" spans="1:41" ht="14.25" customHeight="1" x14ac:dyDescent="0.2">
      <c r="K104" s="88"/>
      <c r="L104" s="125"/>
      <c r="N104" s="125"/>
      <c r="AC104" s="177"/>
      <c r="AD104" s="138"/>
      <c r="AE104" s="138"/>
      <c r="AF104" s="138"/>
      <c r="AG104" s="138"/>
      <c r="AH104" s="138"/>
      <c r="AI104" s="138"/>
      <c r="AJ104" s="138"/>
    </row>
    <row r="105" spans="1:41" ht="14.25" customHeight="1" x14ac:dyDescent="0.2">
      <c r="A105" s="230"/>
      <c r="K105" s="88"/>
      <c r="L105" s="125"/>
      <c r="N105" s="125"/>
    </row>
  </sheetData>
  <mergeCells count="25">
    <mergeCell ref="AG3:AJ3"/>
    <mergeCell ref="Y3:AB3"/>
    <mergeCell ref="AC3:AF3"/>
    <mergeCell ref="A93:N93"/>
    <mergeCell ref="A98:N98"/>
    <mergeCell ref="U3:X3"/>
    <mergeCell ref="A40:N40"/>
    <mergeCell ref="A43:N43"/>
    <mergeCell ref="Q3:T3"/>
    <mergeCell ref="A5:N5"/>
    <mergeCell ref="A11:N11"/>
    <mergeCell ref="A20:N20"/>
    <mergeCell ref="A29:N29"/>
    <mergeCell ref="A34:N34"/>
    <mergeCell ref="A78:N78"/>
    <mergeCell ref="A83:N83"/>
    <mergeCell ref="A52:N52"/>
    <mergeCell ref="A65:N65"/>
    <mergeCell ref="A69:N69"/>
    <mergeCell ref="A73:N73"/>
    <mergeCell ref="I3:L3"/>
    <mergeCell ref="M3:P3"/>
    <mergeCell ref="E3:H3"/>
    <mergeCell ref="B3:D3"/>
    <mergeCell ref="A3:A4"/>
  </mergeCells>
  <hyperlinks>
    <hyperlink ref="A1" location="Menu!A1" display="Return to Menu"/>
  </hyperlinks>
  <pageMargins left="0.49803149600000002" right="0.49803149600000002" top="0.39" bottom="0.484251969" header="0.511811023622047" footer="0.511811023622047"/>
  <pageSetup paperSize="9" scale="40" fitToWidth="2" fitToHeight="2" orientation="landscape" r:id="rId1"/>
  <headerFooter alignWithMargins="0"/>
  <rowBreaks count="1" manualBreakCount="1">
    <brk id="51" max="3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J105"/>
  <sheetViews>
    <sheetView view="pageBreakPreview" zoomScale="90" zoomScaleNormal="100" zoomScaleSheetLayoutView="90" workbookViewId="0">
      <pane xSplit="1" ySplit="5" topLeftCell="Y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76.42578125" bestFit="1" customWidth="1"/>
    <col min="2" max="4" width="7.28515625" customWidth="1"/>
    <col min="5" max="5" width="7.7109375" customWidth="1"/>
    <col min="6" max="6" width="7.28515625" customWidth="1"/>
    <col min="7" max="7" width="7.5703125" customWidth="1"/>
    <col min="8" max="8" width="7.42578125" customWidth="1"/>
    <col min="9" max="9" width="7.85546875" customWidth="1"/>
    <col min="10" max="10" width="7.42578125" customWidth="1"/>
    <col min="11" max="11" width="6.85546875" customWidth="1"/>
    <col min="12" max="12" width="8" customWidth="1"/>
    <col min="13" max="13" width="7.42578125" style="26" customWidth="1"/>
    <col min="14" max="14" width="7.42578125" customWidth="1"/>
    <col min="25" max="25" width="9.140625" style="43"/>
    <col min="29" max="29" width="9.140625" style="43"/>
    <col min="34" max="34" width="10.140625" bestFit="1" customWidth="1"/>
  </cols>
  <sheetData>
    <row r="1" spans="1:36" ht="26.25" x14ac:dyDescent="0.4">
      <c r="A1" s="296" t="s">
        <v>411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9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</row>
    <row r="2" spans="1:36" ht="18.75" thickBot="1" x14ac:dyDescent="0.3">
      <c r="A2" s="334" t="s">
        <v>436</v>
      </c>
      <c r="B2" s="302"/>
      <c r="C2" s="302"/>
      <c r="D2" s="302"/>
      <c r="E2" s="302"/>
      <c r="F2" s="302"/>
      <c r="G2" s="302"/>
      <c r="H2" s="302"/>
      <c r="I2" s="302"/>
      <c r="J2" s="302"/>
      <c r="K2" s="303"/>
      <c r="L2" s="303"/>
      <c r="M2" s="303"/>
      <c r="N2" s="303"/>
      <c r="O2" s="321"/>
      <c r="P2" s="321"/>
      <c r="Q2" s="321"/>
      <c r="R2" s="321"/>
      <c r="S2" s="306"/>
      <c r="T2" s="306"/>
      <c r="U2" s="306"/>
      <c r="V2" s="306"/>
      <c r="W2" s="306"/>
      <c r="X2" s="306"/>
    </row>
    <row r="3" spans="1:36" s="2" customFormat="1" ht="15.75" thickBot="1" x14ac:dyDescent="0.3">
      <c r="A3" s="468"/>
      <c r="B3" s="459">
        <v>2008</v>
      </c>
      <c r="C3" s="460"/>
      <c r="D3" s="461"/>
      <c r="E3" s="459">
        <v>2009</v>
      </c>
      <c r="F3" s="460"/>
      <c r="G3" s="460"/>
      <c r="H3" s="461"/>
      <c r="I3" s="459">
        <v>2010</v>
      </c>
      <c r="J3" s="462"/>
      <c r="K3" s="462"/>
      <c r="L3" s="462"/>
      <c r="M3" s="459">
        <v>2011</v>
      </c>
      <c r="N3" s="460"/>
      <c r="O3" s="460"/>
      <c r="P3" s="461"/>
      <c r="Q3" s="459">
        <v>2012</v>
      </c>
      <c r="R3" s="460"/>
      <c r="S3" s="460"/>
      <c r="T3" s="461"/>
      <c r="U3" s="459">
        <v>2013</v>
      </c>
      <c r="V3" s="460"/>
      <c r="W3" s="460"/>
      <c r="X3" s="461"/>
      <c r="Y3" s="459">
        <v>2014</v>
      </c>
      <c r="Z3" s="460"/>
      <c r="AA3" s="460"/>
      <c r="AB3" s="461"/>
      <c r="AC3" s="459">
        <v>2015</v>
      </c>
      <c r="AD3" s="460"/>
      <c r="AE3" s="460"/>
      <c r="AF3" s="461"/>
      <c r="AG3" s="459">
        <v>2016</v>
      </c>
      <c r="AH3" s="460"/>
      <c r="AI3" s="460"/>
      <c r="AJ3" s="461"/>
    </row>
    <row r="4" spans="1:36" s="2" customFormat="1" ht="15.75" thickBot="1" x14ac:dyDescent="0.3">
      <c r="A4" s="469"/>
      <c r="B4" s="198" t="s">
        <v>0</v>
      </c>
      <c r="C4" s="196" t="s">
        <v>1</v>
      </c>
      <c r="D4" s="197" t="s">
        <v>2</v>
      </c>
      <c r="E4" s="198" t="s">
        <v>3</v>
      </c>
      <c r="F4" s="196" t="s">
        <v>0</v>
      </c>
      <c r="G4" s="196" t="s">
        <v>1</v>
      </c>
      <c r="H4" s="197" t="s">
        <v>2</v>
      </c>
      <c r="I4" s="198" t="s">
        <v>3</v>
      </c>
      <c r="J4" s="196" t="s">
        <v>0</v>
      </c>
      <c r="K4" s="202" t="s">
        <v>1</v>
      </c>
      <c r="L4" s="196" t="s">
        <v>2</v>
      </c>
      <c r="M4" s="199" t="s">
        <v>3</v>
      </c>
      <c r="N4" s="199" t="s">
        <v>0</v>
      </c>
      <c r="O4" s="199" t="s">
        <v>1</v>
      </c>
      <c r="P4" s="199" t="s">
        <v>2</v>
      </c>
      <c r="Q4" s="199" t="s">
        <v>3</v>
      </c>
      <c r="R4" s="199" t="s">
        <v>0</v>
      </c>
      <c r="S4" s="199" t="s">
        <v>1</v>
      </c>
      <c r="T4" s="199" t="s">
        <v>2</v>
      </c>
      <c r="U4" s="199" t="s">
        <v>3</v>
      </c>
      <c r="V4" s="199" t="s">
        <v>0</v>
      </c>
      <c r="W4" s="199" t="s">
        <v>1</v>
      </c>
      <c r="X4" s="280" t="s">
        <v>2</v>
      </c>
      <c r="Y4" s="199" t="s">
        <v>3</v>
      </c>
      <c r="Z4" s="199" t="s">
        <v>0</v>
      </c>
      <c r="AA4" s="199" t="s">
        <v>1</v>
      </c>
      <c r="AB4" s="359" t="s">
        <v>2</v>
      </c>
      <c r="AC4" s="199" t="s">
        <v>3</v>
      </c>
      <c r="AD4" s="199" t="s">
        <v>0</v>
      </c>
      <c r="AE4" s="199" t="s">
        <v>1</v>
      </c>
      <c r="AF4" s="359" t="s">
        <v>2</v>
      </c>
      <c r="AG4" s="199" t="s">
        <v>3</v>
      </c>
      <c r="AH4" s="199" t="s">
        <v>0</v>
      </c>
      <c r="AI4" s="199" t="s">
        <v>1</v>
      </c>
      <c r="AJ4" s="374" t="s">
        <v>2</v>
      </c>
    </row>
    <row r="5" spans="1:36" s="1" customFormat="1" ht="15" customHeight="1" x14ac:dyDescent="0.25">
      <c r="A5" s="470" t="s">
        <v>4</v>
      </c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55"/>
      <c r="P5" s="55"/>
      <c r="Q5" s="55"/>
      <c r="R5" s="4"/>
      <c r="S5" s="55"/>
      <c r="T5" s="55"/>
      <c r="U5" s="55"/>
      <c r="V5" s="4"/>
      <c r="W5" s="4"/>
      <c r="X5" s="4"/>
      <c r="Y5" s="55"/>
      <c r="Z5" s="4"/>
      <c r="AA5" s="4"/>
      <c r="AB5" s="4"/>
      <c r="AC5" s="55"/>
      <c r="AD5" s="4"/>
      <c r="AE5" s="4"/>
      <c r="AF5" s="4"/>
    </row>
    <row r="6" spans="1:36" ht="14.25" customHeight="1" x14ac:dyDescent="0.25">
      <c r="A6" s="3" t="s">
        <v>5</v>
      </c>
      <c r="B6" s="57"/>
      <c r="C6" s="57"/>
      <c r="D6" s="57"/>
      <c r="E6" s="57"/>
      <c r="F6" s="57"/>
      <c r="G6" s="57"/>
      <c r="H6" s="57"/>
      <c r="I6" s="57"/>
      <c r="J6" s="57"/>
      <c r="K6" s="53"/>
      <c r="L6" s="57"/>
      <c r="M6" s="57"/>
      <c r="N6" s="57"/>
      <c r="O6" s="55"/>
      <c r="P6" s="55"/>
      <c r="Q6" s="55"/>
      <c r="R6" s="4"/>
      <c r="S6" s="55"/>
      <c r="T6" s="55"/>
      <c r="U6" s="55"/>
      <c r="V6" s="4"/>
      <c r="W6" s="4"/>
      <c r="X6" s="4"/>
      <c r="Y6" s="55"/>
      <c r="Z6" s="4"/>
      <c r="AA6" s="4"/>
      <c r="AB6" s="4"/>
      <c r="AC6" s="55"/>
      <c r="AD6" s="4"/>
      <c r="AE6" s="4"/>
      <c r="AF6" s="4"/>
      <c r="AG6" s="4"/>
      <c r="AH6" s="4"/>
      <c r="AI6" s="4"/>
      <c r="AJ6" s="4"/>
    </row>
    <row r="7" spans="1:36" x14ac:dyDescent="0.25">
      <c r="A7" s="6" t="s">
        <v>6</v>
      </c>
      <c r="B7" s="57"/>
      <c r="C7" s="57"/>
      <c r="D7" s="57"/>
      <c r="E7" s="55"/>
      <c r="F7" s="55"/>
      <c r="G7" s="55"/>
      <c r="H7" s="55"/>
      <c r="I7" s="55"/>
      <c r="J7" s="58"/>
      <c r="K7" s="53"/>
      <c r="L7" s="55"/>
      <c r="M7" s="55"/>
      <c r="N7" s="55"/>
      <c r="O7" s="55"/>
      <c r="P7" s="55"/>
      <c r="Q7" s="55"/>
      <c r="R7" s="4"/>
      <c r="S7" s="55"/>
      <c r="T7" s="55"/>
      <c r="U7" s="55"/>
      <c r="V7" s="4"/>
      <c r="W7" s="4"/>
      <c r="X7" s="4"/>
      <c r="Y7" s="55"/>
      <c r="Z7" s="4"/>
      <c r="AA7" s="4"/>
      <c r="AB7" s="4"/>
      <c r="AC7" s="55"/>
      <c r="AD7" s="4"/>
      <c r="AE7" s="4"/>
      <c r="AF7" s="4"/>
      <c r="AG7" s="4"/>
      <c r="AH7" s="4"/>
      <c r="AI7" s="4"/>
      <c r="AJ7" s="4"/>
    </row>
    <row r="8" spans="1:36" x14ac:dyDescent="0.25">
      <c r="A8" s="200" t="s">
        <v>76</v>
      </c>
      <c r="B8" s="128">
        <v>0</v>
      </c>
      <c r="C8" s="128">
        <v>8.6999999999999993</v>
      </c>
      <c r="D8" s="57">
        <v>11.956521739130434</v>
      </c>
      <c r="E8" s="55">
        <v>3.3</v>
      </c>
      <c r="F8" s="55">
        <v>4.5999999999999996</v>
      </c>
      <c r="G8" s="53">
        <v>34.408602150537632</v>
      </c>
      <c r="H8" s="53">
        <v>2.3809523809523796</v>
      </c>
      <c r="I8" s="55">
        <v>-15</v>
      </c>
      <c r="J8" s="60">
        <v>15.5</v>
      </c>
      <c r="K8" s="53">
        <v>36</v>
      </c>
      <c r="L8" s="59">
        <v>56.199999999999996</v>
      </c>
      <c r="M8" s="59">
        <v>55.7</v>
      </c>
      <c r="N8" s="55">
        <v>58.300000000000004</v>
      </c>
      <c r="O8" s="53">
        <v>37.700000000000003</v>
      </c>
      <c r="P8" s="53">
        <v>30.699999999999996</v>
      </c>
      <c r="Q8" s="53">
        <v>39</v>
      </c>
      <c r="R8" s="37">
        <v>5.6000000000000014</v>
      </c>
      <c r="S8" s="53">
        <v>15.799999999999997</v>
      </c>
      <c r="T8" s="53">
        <v>-9.3000000000000007</v>
      </c>
      <c r="U8" s="55">
        <v>29.800000000000004</v>
      </c>
      <c r="V8" s="4">
        <v>11.799999999999997</v>
      </c>
      <c r="W8" s="4">
        <v>20.700000000000003</v>
      </c>
      <c r="X8" s="37">
        <v>7.023411371237458</v>
      </c>
      <c r="Y8" s="53">
        <v>21.608040201005021</v>
      </c>
      <c r="Z8" s="37">
        <v>7.5000000000000036</v>
      </c>
      <c r="AA8" s="37">
        <v>18.800000000000004</v>
      </c>
      <c r="AB8" s="37">
        <v>12.8</v>
      </c>
      <c r="AC8" s="53">
        <v>8.8000000000000043</v>
      </c>
      <c r="AD8" s="37">
        <v>10.400000000000002</v>
      </c>
      <c r="AE8" s="37">
        <v>33.600000000000009</v>
      </c>
      <c r="AF8" s="37">
        <v>21.2</v>
      </c>
      <c r="AG8" s="376">
        <v>-5.2000000000000028</v>
      </c>
      <c r="AH8" s="376">
        <v>-13.7</v>
      </c>
      <c r="AI8" s="376">
        <v>-21.404682274247492</v>
      </c>
      <c r="AJ8" s="376">
        <v>-2.3333333333333357</v>
      </c>
    </row>
    <row r="9" spans="1:36" x14ac:dyDescent="0.25">
      <c r="A9" s="6" t="s">
        <v>8</v>
      </c>
      <c r="B9" s="128"/>
      <c r="C9" s="128"/>
      <c r="D9" s="57"/>
      <c r="E9" s="55"/>
      <c r="F9" s="55"/>
      <c r="G9" s="53"/>
      <c r="H9" s="55"/>
      <c r="I9" s="55"/>
      <c r="J9" s="60"/>
      <c r="K9" s="53"/>
      <c r="L9" s="59"/>
      <c r="M9" s="59"/>
      <c r="N9" s="55"/>
      <c r="O9" s="53"/>
      <c r="P9" s="53"/>
      <c r="Q9" s="53"/>
      <c r="R9" s="37"/>
      <c r="S9" s="53"/>
      <c r="T9" s="53"/>
      <c r="U9" s="55"/>
      <c r="V9" s="4"/>
      <c r="W9" s="4"/>
      <c r="X9" s="37"/>
      <c r="Y9" s="53"/>
      <c r="Z9" s="37"/>
      <c r="AA9" s="37"/>
      <c r="AB9" s="37"/>
      <c r="AC9" s="53"/>
      <c r="AD9" s="37"/>
      <c r="AE9" s="37"/>
      <c r="AF9" s="37"/>
      <c r="AG9" s="4"/>
      <c r="AH9" s="4"/>
      <c r="AI9" s="4"/>
      <c r="AJ9" s="4"/>
    </row>
    <row r="10" spans="1:36" x14ac:dyDescent="0.25">
      <c r="A10" s="200" t="s">
        <v>77</v>
      </c>
      <c r="B10" s="128">
        <v>60.000000000000007</v>
      </c>
      <c r="C10" s="128">
        <v>52.2</v>
      </c>
      <c r="D10" s="57">
        <v>36.9</v>
      </c>
      <c r="E10" s="55">
        <v>39.1</v>
      </c>
      <c r="F10" s="55">
        <v>43.1</v>
      </c>
      <c r="G10" s="53">
        <v>81.72043010752688</v>
      </c>
      <c r="H10" s="53">
        <v>50.000000000000007</v>
      </c>
      <c r="I10" s="55">
        <v>75</v>
      </c>
      <c r="J10" s="132">
        <v>66.600000000000009</v>
      </c>
      <c r="K10" s="53">
        <v>37</v>
      </c>
      <c r="L10" s="59">
        <v>35.6</v>
      </c>
      <c r="M10" s="59">
        <v>50</v>
      </c>
      <c r="N10" s="55">
        <v>54.300000000000004</v>
      </c>
      <c r="O10" s="37">
        <v>37.700000000000003</v>
      </c>
      <c r="P10" s="37">
        <v>38.199999999999996</v>
      </c>
      <c r="Q10" s="37">
        <v>44.4</v>
      </c>
      <c r="R10" s="37">
        <v>48.4</v>
      </c>
      <c r="S10" s="37">
        <v>47.599999999999994</v>
      </c>
      <c r="T10" s="37">
        <v>53.9</v>
      </c>
      <c r="U10" s="4">
        <v>69.599999999999994</v>
      </c>
      <c r="V10" s="4">
        <v>48.8</v>
      </c>
      <c r="W10" s="4">
        <v>50.9</v>
      </c>
      <c r="X10" s="37">
        <v>49.163879598662206</v>
      </c>
      <c r="Y10" s="37">
        <v>61.306532663316588</v>
      </c>
      <c r="Z10" s="37">
        <v>48</v>
      </c>
      <c r="AA10" s="37">
        <v>60</v>
      </c>
      <c r="AB10" s="37">
        <v>63.6</v>
      </c>
      <c r="AC10" s="37">
        <v>59.599999999999994</v>
      </c>
      <c r="AD10" s="47">
        <v>66.8</v>
      </c>
      <c r="AE10" s="47">
        <v>57.20000000000001</v>
      </c>
      <c r="AF10" s="47">
        <v>74.8</v>
      </c>
      <c r="AG10" s="383">
        <v>61.600000000000009</v>
      </c>
      <c r="AH10" s="383">
        <v>47.157190635451514</v>
      </c>
      <c r="AI10" s="383">
        <v>46.822742474916389</v>
      </c>
      <c r="AJ10" s="383">
        <v>53.666666666666664</v>
      </c>
    </row>
    <row r="11" spans="1:36" s="1" customFormat="1" x14ac:dyDescent="0.25">
      <c r="A11" s="458" t="s">
        <v>9</v>
      </c>
      <c r="B11" s="458"/>
      <c r="C11" s="458"/>
      <c r="D11" s="458"/>
      <c r="E11" s="458"/>
      <c r="F11" s="458"/>
      <c r="G11" s="458"/>
      <c r="H11" s="458"/>
      <c r="I11" s="458"/>
      <c r="J11" s="458"/>
      <c r="K11" s="458"/>
      <c r="L11" s="458"/>
      <c r="M11" s="458"/>
      <c r="N11" s="458"/>
      <c r="O11" s="110"/>
      <c r="P11" s="110"/>
      <c r="Q11" s="110"/>
      <c r="R11" s="110"/>
      <c r="S11" s="110"/>
      <c r="T11" s="110"/>
      <c r="U11" s="113"/>
      <c r="V11" s="113"/>
      <c r="W11" s="113"/>
      <c r="X11" s="110"/>
      <c r="Y11" s="110"/>
      <c r="Z11" s="110"/>
      <c r="AA11" s="110"/>
      <c r="AB11" s="110"/>
      <c r="AC11" s="110"/>
      <c r="AD11" s="37"/>
      <c r="AE11" s="37"/>
      <c r="AF11" s="37"/>
      <c r="AG11" s="4"/>
      <c r="AH11" s="4"/>
      <c r="AI11" s="4"/>
      <c r="AJ11" s="4"/>
    </row>
    <row r="12" spans="1:36" x14ac:dyDescent="0.25">
      <c r="A12" s="9" t="s">
        <v>10</v>
      </c>
      <c r="B12" s="67">
        <v>25.925925925925927</v>
      </c>
      <c r="C12" s="67">
        <v>-12.500000000000004</v>
      </c>
      <c r="D12" s="133">
        <v>17.241379310344833</v>
      </c>
      <c r="E12" s="44">
        <v>3.448275862068968</v>
      </c>
      <c r="F12" s="44">
        <v>6.25</v>
      </c>
      <c r="G12" s="37">
        <v>21.875</v>
      </c>
      <c r="H12" s="37">
        <v>18.181818181818173</v>
      </c>
      <c r="I12" s="132">
        <v>-15</v>
      </c>
      <c r="J12" s="132">
        <v>37.837837837837839</v>
      </c>
      <c r="K12" s="37">
        <v>44</v>
      </c>
      <c r="L12" s="37">
        <v>61.53846153846154</v>
      </c>
      <c r="M12" s="37">
        <v>59.090909090909093</v>
      </c>
      <c r="N12" s="44">
        <v>40.54054054054054</v>
      </c>
      <c r="O12" s="37">
        <v>41.025641025641022</v>
      </c>
      <c r="P12" s="37">
        <v>20</v>
      </c>
      <c r="Q12" s="37">
        <v>41.509433962264154</v>
      </c>
      <c r="R12" s="37">
        <v>4.6875</v>
      </c>
      <c r="S12" s="37">
        <v>10</v>
      </c>
      <c r="T12" s="37">
        <v>-3.4</v>
      </c>
      <c r="U12" s="37">
        <v>22.950819672131146</v>
      </c>
      <c r="V12" s="37">
        <v>15</v>
      </c>
      <c r="W12" s="37">
        <v>17.241379310344829</v>
      </c>
      <c r="X12" s="37">
        <v>-16.666666666666668</v>
      </c>
      <c r="Y12" s="37">
        <v>12.5</v>
      </c>
      <c r="Z12" s="37">
        <v>-2.5641025641025643</v>
      </c>
      <c r="AA12" s="37">
        <v>14</v>
      </c>
      <c r="AB12" s="37">
        <v>18</v>
      </c>
      <c r="AC12" s="37">
        <v>0</v>
      </c>
      <c r="AD12" s="37">
        <v>18</v>
      </c>
      <c r="AE12" s="37">
        <v>39.215686274509807</v>
      </c>
      <c r="AF12" s="37">
        <v>32</v>
      </c>
      <c r="AG12" s="376">
        <v>4</v>
      </c>
      <c r="AH12" s="376">
        <v>-30</v>
      </c>
      <c r="AI12" s="376">
        <v>-30</v>
      </c>
      <c r="AJ12" s="376">
        <v>-23.333333333333332</v>
      </c>
    </row>
    <row r="13" spans="1:36" x14ac:dyDescent="0.25">
      <c r="A13" s="10" t="s">
        <v>11</v>
      </c>
      <c r="B13" s="67">
        <v>50</v>
      </c>
      <c r="C13" s="67">
        <v>33.333333333333329</v>
      </c>
      <c r="D13" s="133">
        <v>0</v>
      </c>
      <c r="E13" s="44">
        <v>-50</v>
      </c>
      <c r="F13" s="44">
        <v>0</v>
      </c>
      <c r="G13" s="37">
        <v>40</v>
      </c>
      <c r="H13" s="37">
        <v>-100</v>
      </c>
      <c r="I13" s="132">
        <v>0</v>
      </c>
      <c r="J13" s="132">
        <v>37.5</v>
      </c>
      <c r="K13" s="37">
        <v>-15.789473684210527</v>
      </c>
      <c r="L13" s="37">
        <v>14.285714285714285</v>
      </c>
      <c r="M13" s="37">
        <v>50</v>
      </c>
      <c r="N13" s="44">
        <v>25</v>
      </c>
      <c r="O13" s="37">
        <v>26.666666666666668</v>
      </c>
      <c r="P13" s="37">
        <v>-20</v>
      </c>
      <c r="Q13" s="37">
        <v>40.909090909090914</v>
      </c>
      <c r="R13" s="37">
        <v>4.6511627906976747</v>
      </c>
      <c r="S13" s="37">
        <v>12.195121951219512</v>
      </c>
      <c r="T13" s="37">
        <v>-10.3</v>
      </c>
      <c r="U13" s="37">
        <v>41.860465116279073</v>
      </c>
      <c r="V13" s="37">
        <v>13.157894736842104</v>
      </c>
      <c r="W13" s="37">
        <v>45.454545454545453</v>
      </c>
      <c r="X13" s="37">
        <v>17.777777777777779</v>
      </c>
      <c r="Y13" s="37">
        <v>6.4516129032258061</v>
      </c>
      <c r="Z13" s="37">
        <v>22.580645161290324</v>
      </c>
      <c r="AA13" s="37">
        <v>-10.810810810810811</v>
      </c>
      <c r="AB13" s="37">
        <v>0</v>
      </c>
      <c r="AC13" s="37">
        <v>16.216216216216218</v>
      </c>
      <c r="AD13" s="37">
        <v>8.1081081081081088</v>
      </c>
      <c r="AE13" s="37">
        <v>28.125</v>
      </c>
      <c r="AF13" s="37">
        <v>25.641025641025642</v>
      </c>
      <c r="AG13" s="376">
        <v>-10.526315789473685</v>
      </c>
      <c r="AH13" s="376">
        <v>0</v>
      </c>
      <c r="AI13" s="376">
        <v>-33.333333333333336</v>
      </c>
      <c r="AJ13" s="376">
        <v>2.2222222222222223</v>
      </c>
    </row>
    <row r="14" spans="1:36" ht="14.25" customHeight="1" x14ac:dyDescent="0.25">
      <c r="A14" s="10" t="s">
        <v>12</v>
      </c>
      <c r="B14" s="67">
        <v>0</v>
      </c>
      <c r="C14" s="67">
        <v>50</v>
      </c>
      <c r="D14" s="133">
        <v>-6.25</v>
      </c>
      <c r="E14" s="44">
        <v>-14.285714285714285</v>
      </c>
      <c r="F14" s="44">
        <v>-15.384615384615385</v>
      </c>
      <c r="G14" s="37">
        <v>55.55555555555555</v>
      </c>
      <c r="H14" s="37">
        <v>-28.571428571428569</v>
      </c>
      <c r="I14" s="132">
        <v>28.571428571428569</v>
      </c>
      <c r="J14" s="132">
        <v>-13.333333333333334</v>
      </c>
      <c r="K14" s="37">
        <v>36.58536585365853</v>
      </c>
      <c r="L14" s="37">
        <v>57.142857142857139</v>
      </c>
      <c r="M14" s="37">
        <v>50</v>
      </c>
      <c r="N14" s="44">
        <v>50</v>
      </c>
      <c r="O14" s="37">
        <v>37.837837837837839</v>
      </c>
      <c r="P14" s="37">
        <v>6.0606060606060606</v>
      </c>
      <c r="Q14" s="37">
        <v>29.72972972972973</v>
      </c>
      <c r="R14" s="37">
        <v>3.9473684210526314</v>
      </c>
      <c r="S14" s="37">
        <v>22.666666666666664</v>
      </c>
      <c r="T14" s="37">
        <v>-8.3000000000000007</v>
      </c>
      <c r="U14" s="37">
        <v>43.75</v>
      </c>
      <c r="V14" s="37">
        <v>11.538461538461538</v>
      </c>
      <c r="W14" s="37">
        <v>30</v>
      </c>
      <c r="X14" s="37">
        <v>0</v>
      </c>
      <c r="Y14" s="37">
        <v>7.8431372549019605</v>
      </c>
      <c r="Z14" s="37">
        <v>-3.9215686274509802</v>
      </c>
      <c r="AA14" s="37">
        <v>30.76923076923077</v>
      </c>
      <c r="AB14" s="37">
        <v>12.121212121212121</v>
      </c>
      <c r="AC14" s="37">
        <v>24.242424242424242</v>
      </c>
      <c r="AD14" s="37">
        <v>4.5454545454545459</v>
      </c>
      <c r="AE14" s="37">
        <v>21.05263157894737</v>
      </c>
      <c r="AF14" s="37">
        <v>9.2307692307692299</v>
      </c>
      <c r="AG14" s="376">
        <v>3.0769230769230771</v>
      </c>
      <c r="AH14" s="376">
        <v>-15.384615384615385</v>
      </c>
      <c r="AI14" s="376">
        <v>-24.358974358974358</v>
      </c>
      <c r="AJ14" s="376">
        <v>-5.1282051282051286</v>
      </c>
    </row>
    <row r="15" spans="1:36" x14ac:dyDescent="0.25">
      <c r="A15" s="10" t="s">
        <v>13</v>
      </c>
      <c r="B15" s="67">
        <v>-52.631578947368418</v>
      </c>
      <c r="C15" s="67">
        <v>-16.666666666666668</v>
      </c>
      <c r="D15" s="133">
        <v>26.315789473684212</v>
      </c>
      <c r="E15" s="44">
        <v>4.7619047619047628</v>
      </c>
      <c r="F15" s="44">
        <v>-7.6923076923076934</v>
      </c>
      <c r="G15" s="37">
        <v>47.61904761904762</v>
      </c>
      <c r="H15" s="37">
        <v>-66.666666666666657</v>
      </c>
      <c r="I15" s="132">
        <v>-100</v>
      </c>
      <c r="J15" s="132">
        <v>-11.764705882352946</v>
      </c>
      <c r="K15" s="37">
        <v>42.957042957043008</v>
      </c>
      <c r="L15" s="37">
        <v>62.222222222222221</v>
      </c>
      <c r="M15" s="37">
        <v>61.363636363636367</v>
      </c>
      <c r="N15" s="44">
        <v>72.131147540983605</v>
      </c>
      <c r="O15" s="37">
        <v>42.105263157894733</v>
      </c>
      <c r="P15" s="37">
        <v>48.07692307692308</v>
      </c>
      <c r="Q15" s="37">
        <v>46.078431372549019</v>
      </c>
      <c r="R15" s="35">
        <v>7.5471698113207548</v>
      </c>
      <c r="S15" s="37">
        <v>15.789473684210526</v>
      </c>
      <c r="T15" s="37">
        <v>-12.6</v>
      </c>
      <c r="U15" s="37">
        <v>19.130434782608695</v>
      </c>
      <c r="V15" s="35">
        <v>9.9099099099099099</v>
      </c>
      <c r="W15" s="35">
        <v>6.8376068376068382</v>
      </c>
      <c r="X15" s="35">
        <v>19.827586206896552</v>
      </c>
      <c r="Y15" s="37">
        <v>41.558441558441558</v>
      </c>
      <c r="Z15" s="35">
        <v>12.820512820512821</v>
      </c>
      <c r="AA15" s="35">
        <v>24.489795918367346</v>
      </c>
      <c r="AB15" s="35">
        <v>15.463917525773196</v>
      </c>
      <c r="AC15" s="37">
        <v>0</v>
      </c>
      <c r="AD15" s="35">
        <v>11.340206185567011</v>
      </c>
      <c r="AE15" s="35">
        <v>39.449541284403672</v>
      </c>
      <c r="AF15" s="35">
        <v>21.875</v>
      </c>
      <c r="AG15" s="378">
        <v>-13.402061855670103</v>
      </c>
      <c r="AH15" s="376">
        <v>-9.5652173913043477</v>
      </c>
      <c r="AI15" s="376">
        <v>-10.344827586206897</v>
      </c>
      <c r="AJ15" s="376">
        <v>8.5470085470085468</v>
      </c>
    </row>
    <row r="16" spans="1:36" x14ac:dyDescent="0.25">
      <c r="A16" s="11" t="s">
        <v>14</v>
      </c>
      <c r="B16" s="67">
        <v>0</v>
      </c>
      <c r="C16" s="67">
        <v>0</v>
      </c>
      <c r="D16" s="133">
        <v>-50</v>
      </c>
      <c r="E16" s="44">
        <v>-50</v>
      </c>
      <c r="F16" s="44">
        <v>0</v>
      </c>
      <c r="G16" s="37">
        <v>0</v>
      </c>
      <c r="H16" s="37">
        <v>0</v>
      </c>
      <c r="I16" s="132">
        <v>0</v>
      </c>
      <c r="J16" s="132">
        <v>0</v>
      </c>
      <c r="K16" s="37">
        <v>-7.6923076923076934</v>
      </c>
      <c r="L16" s="37">
        <v>43.75</v>
      </c>
      <c r="M16" s="37">
        <v>25</v>
      </c>
      <c r="N16" s="44">
        <v>43.75</v>
      </c>
      <c r="O16" s="37">
        <v>18.75</v>
      </c>
      <c r="P16" s="37">
        <v>35.294117647058826</v>
      </c>
      <c r="Q16" s="37">
        <v>18.518518518518519</v>
      </c>
      <c r="R16" s="37">
        <v>28.571428571428569</v>
      </c>
      <c r="S16" s="37">
        <v>20</v>
      </c>
      <c r="T16" s="37">
        <v>-16.7</v>
      </c>
      <c r="U16" s="37">
        <v>24</v>
      </c>
      <c r="V16" s="37">
        <v>16</v>
      </c>
      <c r="W16" s="37">
        <v>47.826086956521742</v>
      </c>
      <c r="X16" s="37">
        <v>34.615384615384613</v>
      </c>
      <c r="Y16" s="37">
        <v>50</v>
      </c>
      <c r="Z16" s="37">
        <v>52.631578947368418</v>
      </c>
      <c r="AA16" s="37">
        <v>29.166666666666668</v>
      </c>
      <c r="AB16" s="37">
        <v>21.739130434782609</v>
      </c>
      <c r="AC16" s="37">
        <v>0</v>
      </c>
      <c r="AD16" s="37">
        <v>4.5454545454545459</v>
      </c>
      <c r="AE16" s="37">
        <v>62</v>
      </c>
      <c r="AF16" s="37">
        <v>9.0909090909090917</v>
      </c>
      <c r="AG16" s="376">
        <v>-34.782608695652172</v>
      </c>
      <c r="AH16" s="376">
        <v>-23.076923076923077</v>
      </c>
      <c r="AI16" s="376">
        <v>7.4074074074074074</v>
      </c>
      <c r="AJ16" s="376">
        <v>28.571428571428573</v>
      </c>
    </row>
    <row r="17" spans="1:36" x14ac:dyDescent="0.25">
      <c r="A17" s="11" t="s">
        <v>15</v>
      </c>
      <c r="B17" s="67">
        <v>0</v>
      </c>
      <c r="C17" s="67">
        <v>9.0909090909090917</v>
      </c>
      <c r="D17" s="133">
        <v>20</v>
      </c>
      <c r="E17" s="44">
        <v>18.18181818181818</v>
      </c>
      <c r="F17" s="44">
        <v>33.333333333333329</v>
      </c>
      <c r="G17" s="37">
        <v>-16.666666666666664</v>
      </c>
      <c r="H17" s="37">
        <v>75</v>
      </c>
      <c r="I17" s="132">
        <v>-20</v>
      </c>
      <c r="J17" s="132">
        <v>0</v>
      </c>
      <c r="K17" s="37">
        <v>0</v>
      </c>
      <c r="L17" s="37">
        <v>0</v>
      </c>
      <c r="M17" s="37">
        <v>0</v>
      </c>
      <c r="N17" s="44">
        <v>0</v>
      </c>
      <c r="O17" s="37">
        <v>0</v>
      </c>
      <c r="P17" s="37">
        <v>0</v>
      </c>
      <c r="Q17" s="37">
        <v>0</v>
      </c>
      <c r="R17" s="37">
        <v>-12.903225806451612</v>
      </c>
      <c r="S17" s="37">
        <v>-6.25</v>
      </c>
      <c r="T17" s="37">
        <v>-18.5</v>
      </c>
      <c r="U17" s="37">
        <v>31.03448275862069</v>
      </c>
      <c r="V17" s="37">
        <v>-6.8965517241379306</v>
      </c>
      <c r="W17" s="37">
        <v>-3.4482758620689653</v>
      </c>
      <c r="X17" s="37">
        <v>-10.344827586206897</v>
      </c>
      <c r="Y17" s="37">
        <v>21.05263157894737</v>
      </c>
      <c r="Z17" s="37">
        <v>-10.526315789473685</v>
      </c>
      <c r="AA17" s="37">
        <v>-4.166666666666667</v>
      </c>
      <c r="AB17" s="37">
        <v>29.166666666666668</v>
      </c>
      <c r="AC17" s="37">
        <v>4.166666666666667</v>
      </c>
      <c r="AD17" s="37">
        <v>20</v>
      </c>
      <c r="AE17" s="37">
        <v>21.05263157894737</v>
      </c>
      <c r="AF17" s="37">
        <v>37.5</v>
      </c>
      <c r="AG17" s="376">
        <v>-33.333333333333336</v>
      </c>
      <c r="AH17" s="376">
        <v>-6.8965517241379306</v>
      </c>
      <c r="AI17" s="376">
        <v>-13.793103448275861</v>
      </c>
      <c r="AJ17" s="376">
        <v>-10.344827586206897</v>
      </c>
    </row>
    <row r="18" spans="1:36" x14ac:dyDescent="0.25">
      <c r="A18" s="11" t="s">
        <v>16</v>
      </c>
      <c r="B18" s="67">
        <v>16.666666666666668</v>
      </c>
      <c r="C18" s="67">
        <v>40</v>
      </c>
      <c r="D18" s="133">
        <v>20</v>
      </c>
      <c r="E18" s="44">
        <v>0</v>
      </c>
      <c r="F18" s="44">
        <v>0</v>
      </c>
      <c r="G18" s="37">
        <v>66.666666666666657</v>
      </c>
      <c r="H18" s="37">
        <v>0</v>
      </c>
      <c r="I18" s="132">
        <v>0</v>
      </c>
      <c r="J18" s="132">
        <v>0</v>
      </c>
      <c r="K18" s="37">
        <v>0</v>
      </c>
      <c r="L18" s="37">
        <v>0</v>
      </c>
      <c r="M18" s="37">
        <v>0</v>
      </c>
      <c r="N18" s="44">
        <v>0</v>
      </c>
      <c r="O18" s="37">
        <v>0</v>
      </c>
      <c r="P18" s="37">
        <v>0</v>
      </c>
      <c r="Q18" s="37">
        <v>0</v>
      </c>
      <c r="R18" s="37">
        <v>8.5714285714285712</v>
      </c>
      <c r="S18" s="37">
        <v>41.935483870967744</v>
      </c>
      <c r="T18" s="37">
        <v>-4.3</v>
      </c>
      <c r="U18" s="37">
        <v>12.5</v>
      </c>
      <c r="V18" s="37">
        <v>10</v>
      </c>
      <c r="W18" s="37">
        <v>-23.333333333333332</v>
      </c>
      <c r="X18" s="37">
        <v>53.333333333333336</v>
      </c>
      <c r="Y18" s="37">
        <v>40</v>
      </c>
      <c r="Z18" s="37">
        <v>-10</v>
      </c>
      <c r="AA18" s="37">
        <v>40</v>
      </c>
      <c r="AB18" s="37">
        <v>12</v>
      </c>
      <c r="AC18" s="37">
        <v>-28</v>
      </c>
      <c r="AD18" s="37">
        <v>-12</v>
      </c>
      <c r="AE18" s="37">
        <v>15</v>
      </c>
      <c r="AF18" s="37">
        <v>24</v>
      </c>
      <c r="AG18" s="376">
        <v>28</v>
      </c>
      <c r="AH18" s="376">
        <v>-13.333333333333334</v>
      </c>
      <c r="AI18" s="376">
        <v>-16.666666666666668</v>
      </c>
      <c r="AJ18" s="376">
        <v>13.333333333333334</v>
      </c>
    </row>
    <row r="19" spans="1:36" x14ac:dyDescent="0.25">
      <c r="A19" s="203" t="s">
        <v>17</v>
      </c>
      <c r="B19" s="114">
        <v>0</v>
      </c>
      <c r="C19" s="114">
        <v>-20</v>
      </c>
      <c r="D19" s="134">
        <v>16.666666666666664</v>
      </c>
      <c r="E19" s="111">
        <v>66.666666666666671</v>
      </c>
      <c r="F19" s="111">
        <v>16.666666666666668</v>
      </c>
      <c r="G19" s="47">
        <v>25</v>
      </c>
      <c r="H19" s="47">
        <v>-25</v>
      </c>
      <c r="I19" s="61">
        <v>-33.333333333333329</v>
      </c>
      <c r="J19" s="61">
        <v>0</v>
      </c>
      <c r="K19" s="47">
        <v>0</v>
      </c>
      <c r="L19" s="47">
        <v>0</v>
      </c>
      <c r="M19" s="47">
        <v>0</v>
      </c>
      <c r="N19" s="111">
        <v>0</v>
      </c>
      <c r="O19" s="47">
        <v>0</v>
      </c>
      <c r="P19" s="47">
        <v>0</v>
      </c>
      <c r="Q19" s="47">
        <v>0</v>
      </c>
      <c r="R19" s="47">
        <v>15.789473684210526</v>
      </c>
      <c r="S19" s="47">
        <v>9.67741935483871</v>
      </c>
      <c r="T19" s="47">
        <v>-21.1</v>
      </c>
      <c r="U19" s="47">
        <v>10.344827586206897</v>
      </c>
      <c r="V19" s="47">
        <v>22.222222222222221</v>
      </c>
      <c r="W19" s="47">
        <v>14.285714285714285</v>
      </c>
      <c r="X19" s="47">
        <v>3.225806451612903</v>
      </c>
      <c r="Y19" s="47">
        <v>55</v>
      </c>
      <c r="Z19" s="47">
        <v>20</v>
      </c>
      <c r="AA19" s="47">
        <v>32</v>
      </c>
      <c r="AB19" s="47">
        <v>0</v>
      </c>
      <c r="AC19" s="47">
        <v>24</v>
      </c>
      <c r="AD19" s="37">
        <v>32</v>
      </c>
      <c r="AE19" s="37">
        <v>25</v>
      </c>
      <c r="AF19" s="37">
        <v>16</v>
      </c>
      <c r="AG19" s="376">
        <v>-16</v>
      </c>
      <c r="AH19" s="376">
        <v>3.3333333333333335</v>
      </c>
      <c r="AI19" s="376">
        <v>-16.666666666666668</v>
      </c>
      <c r="AJ19" s="376">
        <v>3.3333333333333335</v>
      </c>
    </row>
    <row r="20" spans="1:36" s="1" customFormat="1" x14ac:dyDescent="0.25">
      <c r="A20" s="467" t="s">
        <v>18</v>
      </c>
      <c r="B20" s="467"/>
      <c r="C20" s="467"/>
      <c r="D20" s="467"/>
      <c r="E20" s="467"/>
      <c r="F20" s="467"/>
      <c r="G20" s="467"/>
      <c r="H20" s="467"/>
      <c r="I20" s="467"/>
      <c r="J20" s="467"/>
      <c r="K20" s="467"/>
      <c r="L20" s="467"/>
      <c r="M20" s="467"/>
      <c r="N20" s="467"/>
      <c r="O20" s="53"/>
      <c r="P20" s="53"/>
      <c r="Q20" s="53"/>
      <c r="R20" s="37"/>
      <c r="S20" s="53"/>
      <c r="T20" s="53"/>
      <c r="U20" s="53"/>
      <c r="V20" s="4"/>
      <c r="W20" s="37"/>
      <c r="X20" s="37"/>
      <c r="Y20" s="53"/>
      <c r="Z20" s="37"/>
      <c r="AA20" s="37"/>
      <c r="AB20" s="37"/>
      <c r="AC20" s="53"/>
      <c r="AD20" s="110"/>
      <c r="AE20" s="110"/>
      <c r="AF20" s="110"/>
      <c r="AG20" s="113"/>
      <c r="AH20" s="113"/>
      <c r="AI20" s="113"/>
      <c r="AJ20" s="113"/>
    </row>
    <row r="21" spans="1:36" x14ac:dyDescent="0.25">
      <c r="A21" s="9" t="s">
        <v>10</v>
      </c>
      <c r="B21" s="117">
        <v>70.370370370370367</v>
      </c>
      <c r="C21" s="128">
        <v>29.166666666666664</v>
      </c>
      <c r="D21" s="117">
        <v>31.03448275862069</v>
      </c>
      <c r="E21" s="53">
        <v>32.142857142857139</v>
      </c>
      <c r="F21" s="53">
        <v>31.25</v>
      </c>
      <c r="G21" s="53">
        <v>78.125</v>
      </c>
      <c r="H21" s="53">
        <v>59.090909090909101</v>
      </c>
      <c r="I21" s="53">
        <v>70</v>
      </c>
      <c r="J21" s="60">
        <v>78.378378378378372</v>
      </c>
      <c r="K21" s="53">
        <v>40</v>
      </c>
      <c r="L21" s="53">
        <v>53.846153846153847</v>
      </c>
      <c r="M21" s="59">
        <v>46.969696969696969</v>
      </c>
      <c r="N21" s="53">
        <v>75.675675675675677</v>
      </c>
      <c r="O21" s="53">
        <v>46.153846153846153</v>
      </c>
      <c r="P21" s="53">
        <v>33.333333333333329</v>
      </c>
      <c r="Q21" s="53">
        <v>43.39622641509434</v>
      </c>
      <c r="R21" s="37">
        <v>45.3125</v>
      </c>
      <c r="S21" s="53">
        <v>51.666666666666671</v>
      </c>
      <c r="T21" s="53">
        <v>58.6</v>
      </c>
      <c r="U21" s="53">
        <v>59.016393442622949</v>
      </c>
      <c r="V21" s="37">
        <v>36.666666666666664</v>
      </c>
      <c r="W21" s="37">
        <v>37.931034482758619</v>
      </c>
      <c r="X21" s="37">
        <v>33.333333333333336</v>
      </c>
      <c r="Y21" s="53">
        <v>57.5</v>
      </c>
      <c r="Z21" s="37">
        <v>35.897435897435898</v>
      </c>
      <c r="AA21" s="37">
        <v>50</v>
      </c>
      <c r="AB21" s="37">
        <v>56</v>
      </c>
      <c r="AC21" s="53">
        <v>50</v>
      </c>
      <c r="AD21" s="37">
        <v>68</v>
      </c>
      <c r="AE21" s="37">
        <v>54.901960784313722</v>
      </c>
      <c r="AF21" s="37">
        <v>78</v>
      </c>
      <c r="AG21" s="376">
        <v>64</v>
      </c>
      <c r="AH21" s="376">
        <v>45</v>
      </c>
      <c r="AI21" s="376">
        <v>33.333333333333336</v>
      </c>
      <c r="AJ21" s="376">
        <v>25</v>
      </c>
    </row>
    <row r="22" spans="1:36" ht="14.25" customHeight="1" x14ac:dyDescent="0.25">
      <c r="A22" s="10" t="s">
        <v>11</v>
      </c>
      <c r="B22" s="117">
        <v>50</v>
      </c>
      <c r="C22" s="128">
        <v>100</v>
      </c>
      <c r="D22" s="117">
        <v>66.666666666666671</v>
      </c>
      <c r="E22" s="53">
        <v>100</v>
      </c>
      <c r="F22" s="53">
        <v>100</v>
      </c>
      <c r="G22" s="53">
        <v>80</v>
      </c>
      <c r="H22" s="53">
        <v>0</v>
      </c>
      <c r="I22" s="53">
        <v>100</v>
      </c>
      <c r="J22" s="60">
        <v>62.5</v>
      </c>
      <c r="K22" s="53">
        <v>47.368421052631575</v>
      </c>
      <c r="L22" s="53">
        <v>14.285714285714285</v>
      </c>
      <c r="M22" s="59">
        <v>50</v>
      </c>
      <c r="N22" s="53">
        <v>37.5</v>
      </c>
      <c r="O22" s="53">
        <v>33.333333333333329</v>
      </c>
      <c r="P22" s="53">
        <v>20</v>
      </c>
      <c r="Q22" s="53">
        <v>50</v>
      </c>
      <c r="R22" s="37">
        <v>44.186046511627907</v>
      </c>
      <c r="S22" s="53">
        <v>34.146341463414636</v>
      </c>
      <c r="T22" s="53">
        <v>66.7</v>
      </c>
      <c r="U22" s="53">
        <v>74.418604651162795</v>
      </c>
      <c r="V22" s="37">
        <v>60.526315789473685</v>
      </c>
      <c r="W22" s="37">
        <v>54.54545454545454</v>
      </c>
      <c r="X22" s="37">
        <v>48.888888888888886</v>
      </c>
      <c r="Y22" s="53">
        <v>58.064516129032256</v>
      </c>
      <c r="Z22" s="37">
        <v>51.612903225806448</v>
      </c>
      <c r="AA22" s="37">
        <v>45.945945945945944</v>
      </c>
      <c r="AB22" s="37">
        <v>51.351351351351354</v>
      </c>
      <c r="AC22" s="53">
        <v>51.351351351351354</v>
      </c>
      <c r="AD22" s="37">
        <v>51.351351351351354</v>
      </c>
      <c r="AE22" s="37">
        <v>65.625</v>
      </c>
      <c r="AF22" s="37">
        <v>64.102564102564102</v>
      </c>
      <c r="AG22" s="376">
        <v>63.157894736842103</v>
      </c>
      <c r="AH22" s="376">
        <v>47.826086956521742</v>
      </c>
      <c r="AI22" s="376">
        <v>55.555555555555557</v>
      </c>
      <c r="AJ22" s="376">
        <v>68.888888888888886</v>
      </c>
    </row>
    <row r="23" spans="1:36" x14ac:dyDescent="0.25">
      <c r="A23" s="10" t="s">
        <v>12</v>
      </c>
      <c r="B23" s="117">
        <v>71.428571428571431</v>
      </c>
      <c r="C23" s="128">
        <v>75</v>
      </c>
      <c r="D23" s="117">
        <v>31.25</v>
      </c>
      <c r="E23" s="53">
        <v>28.571428571428573</v>
      </c>
      <c r="F23" s="53">
        <v>53.846153846153847</v>
      </c>
      <c r="G23" s="53">
        <v>100</v>
      </c>
      <c r="H23" s="53">
        <v>14.285714285714285</v>
      </c>
      <c r="I23" s="53">
        <v>85.714285714285708</v>
      </c>
      <c r="J23" s="60">
        <v>33.333333333333329</v>
      </c>
      <c r="K23" s="53">
        <v>31.707317073170731</v>
      </c>
      <c r="L23" s="53">
        <v>57.142857142857139</v>
      </c>
      <c r="M23" s="59">
        <v>61.53846153846154</v>
      </c>
      <c r="N23" s="53">
        <v>62.5</v>
      </c>
      <c r="O23" s="53">
        <v>45.945945945945951</v>
      </c>
      <c r="P23" s="53">
        <v>12.121212121212121</v>
      </c>
      <c r="Q23" s="53">
        <v>62.162162162162161</v>
      </c>
      <c r="R23" s="37">
        <v>44.736842105263158</v>
      </c>
      <c r="S23" s="53">
        <v>45.333333333333329</v>
      </c>
      <c r="T23" s="53">
        <v>56.9</v>
      </c>
      <c r="U23" s="53">
        <v>77.5</v>
      </c>
      <c r="V23" s="37">
        <v>46.153846153846153</v>
      </c>
      <c r="W23" s="37">
        <v>57.499999999999993</v>
      </c>
      <c r="X23" s="37">
        <v>47.435897435897438</v>
      </c>
      <c r="Y23" s="53">
        <v>54.901960784313722</v>
      </c>
      <c r="Z23" s="37">
        <v>41.176470588235297</v>
      </c>
      <c r="AA23" s="37">
        <v>60</v>
      </c>
      <c r="AB23" s="37">
        <v>59.090909090909093</v>
      </c>
      <c r="AC23" s="53">
        <v>71.212121212121218</v>
      </c>
      <c r="AD23" s="37">
        <v>63.636363636363633</v>
      </c>
      <c r="AE23" s="37">
        <v>68.421052631578945</v>
      </c>
      <c r="AF23" s="37">
        <v>76.92307692307692</v>
      </c>
      <c r="AG23" s="376">
        <v>64.615384615384613</v>
      </c>
      <c r="AH23" s="376">
        <v>46.153846153846153</v>
      </c>
      <c r="AI23" s="376">
        <v>50</v>
      </c>
      <c r="AJ23" s="376">
        <v>60.256410256410255</v>
      </c>
    </row>
    <row r="24" spans="1:36" x14ac:dyDescent="0.25">
      <c r="A24" s="10" t="s">
        <v>13</v>
      </c>
      <c r="B24" s="117">
        <v>15.789473684210527</v>
      </c>
      <c r="C24" s="128">
        <v>33.333333333333329</v>
      </c>
      <c r="D24" s="117">
        <v>42.105263157894733</v>
      </c>
      <c r="E24" s="53">
        <v>47.61904761904762</v>
      </c>
      <c r="F24" s="53">
        <v>15.384615384615383</v>
      </c>
      <c r="G24" s="53">
        <v>76.19047619047619</v>
      </c>
      <c r="H24" s="53">
        <v>33.333333333333329</v>
      </c>
      <c r="I24" s="53">
        <v>33.333333333333329</v>
      </c>
      <c r="J24" s="60">
        <v>70.588235294117652</v>
      </c>
      <c r="K24" s="53">
        <v>33.766233766233768</v>
      </c>
      <c r="L24" s="53">
        <v>18.888888888888889</v>
      </c>
      <c r="M24" s="59">
        <v>47.727272727272727</v>
      </c>
      <c r="N24" s="53">
        <v>45.081967213114751</v>
      </c>
      <c r="O24" s="53">
        <v>28.947368421052634</v>
      </c>
      <c r="P24" s="53">
        <v>46.153846153846153</v>
      </c>
      <c r="Q24" s="53">
        <v>32.352941176470587</v>
      </c>
      <c r="R24" s="54">
        <v>54.716981132075468</v>
      </c>
      <c r="S24" s="53">
        <v>51.754385964912288</v>
      </c>
      <c r="T24" s="53">
        <v>45</v>
      </c>
      <c r="U24" s="53">
        <v>67.826086956521735</v>
      </c>
      <c r="V24" s="54">
        <v>53.153153153153156</v>
      </c>
      <c r="W24" s="54">
        <v>51.282051282051277</v>
      </c>
      <c r="X24" s="54">
        <v>60.714285714285715</v>
      </c>
      <c r="Y24" s="53">
        <v>68.831168831168824</v>
      </c>
      <c r="Z24" s="54">
        <v>56.410256410256409</v>
      </c>
      <c r="AA24" s="54">
        <v>70.408163265306129</v>
      </c>
      <c r="AB24" s="54">
        <v>76.041666666666671</v>
      </c>
      <c r="AC24" s="53">
        <v>59.793814432989691</v>
      </c>
      <c r="AD24" s="35">
        <v>74.226804123711347</v>
      </c>
      <c r="AE24" s="35">
        <v>51.376146788990823</v>
      </c>
      <c r="AF24" s="35">
        <v>76.041666666666671</v>
      </c>
      <c r="AG24" s="231">
        <v>57.731958762886599</v>
      </c>
      <c r="AH24" s="376">
        <v>48.695652173913047</v>
      </c>
      <c r="AI24" s="376">
        <v>48.275862068965516</v>
      </c>
      <c r="AJ24" s="376">
        <v>58.119658119658119</v>
      </c>
    </row>
    <row r="25" spans="1:36" x14ac:dyDescent="0.25">
      <c r="A25" s="11" t="s">
        <v>14</v>
      </c>
      <c r="B25" s="117">
        <v>100</v>
      </c>
      <c r="C25" s="128">
        <v>50</v>
      </c>
      <c r="D25" s="117">
        <v>25</v>
      </c>
      <c r="E25" s="53">
        <v>0</v>
      </c>
      <c r="F25" s="53">
        <v>100</v>
      </c>
      <c r="G25" s="53">
        <v>0</v>
      </c>
      <c r="H25" s="53">
        <v>0</v>
      </c>
      <c r="I25" s="53">
        <v>0</v>
      </c>
      <c r="J25" s="60">
        <v>71.428571428571416</v>
      </c>
      <c r="K25" s="53">
        <v>46.153846153846146</v>
      </c>
      <c r="L25" s="53">
        <v>56.25</v>
      </c>
      <c r="M25" s="59">
        <v>56.25</v>
      </c>
      <c r="N25" s="53">
        <v>75</v>
      </c>
      <c r="O25" s="53">
        <v>43.75</v>
      </c>
      <c r="P25" s="53">
        <v>64.705882352941174</v>
      </c>
      <c r="Q25" s="53">
        <v>62.962962962962962</v>
      </c>
      <c r="R25" s="37">
        <v>85.714285714285708</v>
      </c>
      <c r="S25" s="53">
        <v>60</v>
      </c>
      <c r="T25" s="53">
        <v>16.7</v>
      </c>
      <c r="U25" s="53">
        <v>60</v>
      </c>
      <c r="V25" s="37">
        <v>44</v>
      </c>
      <c r="W25" s="37">
        <v>47.826086956521742</v>
      </c>
      <c r="X25" s="37">
        <v>69.230769230769226</v>
      </c>
      <c r="Y25" s="53">
        <v>66.666666666666671</v>
      </c>
      <c r="Z25" s="37">
        <v>68.421052631578945</v>
      </c>
      <c r="AA25" s="37">
        <v>83.333333333333329</v>
      </c>
      <c r="AB25" s="37">
        <v>65.217391304347828</v>
      </c>
      <c r="AC25" s="53">
        <v>60.869565217391305</v>
      </c>
      <c r="AD25" s="37">
        <v>81.818181818181813</v>
      </c>
      <c r="AE25" s="37">
        <v>18</v>
      </c>
      <c r="AF25" s="37">
        <v>77.272727272727266</v>
      </c>
      <c r="AG25" s="376">
        <v>56.521739130434781</v>
      </c>
      <c r="AH25" s="376">
        <v>53.846153846153847</v>
      </c>
      <c r="AI25" s="376">
        <v>66.666666666666671</v>
      </c>
      <c r="AJ25" s="376">
        <v>71.428571428571431</v>
      </c>
    </row>
    <row r="26" spans="1:36" x14ac:dyDescent="0.25">
      <c r="A26" s="11" t="s">
        <v>15</v>
      </c>
      <c r="B26" s="117">
        <v>0</v>
      </c>
      <c r="C26" s="128">
        <v>63.63636363636364</v>
      </c>
      <c r="D26" s="117">
        <v>60</v>
      </c>
      <c r="E26" s="53">
        <v>54.54545454545454</v>
      </c>
      <c r="F26" s="53">
        <v>63.63636363636364</v>
      </c>
      <c r="G26" s="53">
        <v>49.999999999999993</v>
      </c>
      <c r="H26" s="53">
        <v>75</v>
      </c>
      <c r="I26" s="53">
        <v>80</v>
      </c>
      <c r="J26" s="60">
        <v>0</v>
      </c>
      <c r="K26" s="53">
        <v>0</v>
      </c>
      <c r="L26" s="53">
        <v>0</v>
      </c>
      <c r="M26" s="59">
        <v>0</v>
      </c>
      <c r="N26" s="53">
        <v>0</v>
      </c>
      <c r="O26" s="53">
        <v>0</v>
      </c>
      <c r="P26" s="53">
        <v>0</v>
      </c>
      <c r="Q26" s="53">
        <v>0</v>
      </c>
      <c r="R26" s="37">
        <v>35.483870967741936</v>
      </c>
      <c r="S26" s="53">
        <v>34.375</v>
      </c>
      <c r="T26" s="53">
        <v>51.9</v>
      </c>
      <c r="U26" s="53">
        <v>68.965517241379317</v>
      </c>
      <c r="V26" s="37">
        <v>41.379310344827587</v>
      </c>
      <c r="W26" s="37">
        <v>65.517241379310349</v>
      </c>
      <c r="X26" s="37">
        <v>52</v>
      </c>
      <c r="Y26" s="53">
        <v>68.421052631578945</v>
      </c>
      <c r="Z26" s="37">
        <v>42.10526315789474</v>
      </c>
      <c r="AA26" s="37">
        <v>54.166666666666664</v>
      </c>
      <c r="AB26" s="37">
        <v>82.608695652173907</v>
      </c>
      <c r="AC26" s="53">
        <v>66.666666666666671</v>
      </c>
      <c r="AD26" s="37">
        <v>76</v>
      </c>
      <c r="AE26" s="37">
        <v>84.21052631578948</v>
      </c>
      <c r="AF26" s="37">
        <v>75</v>
      </c>
      <c r="AG26" s="376">
        <v>37.5</v>
      </c>
      <c r="AH26" s="376">
        <v>31.03448275862069</v>
      </c>
      <c r="AI26" s="376">
        <v>48.275862068965516</v>
      </c>
      <c r="AJ26" s="376">
        <v>48.275862068965516</v>
      </c>
    </row>
    <row r="27" spans="1:36" x14ac:dyDescent="0.25">
      <c r="A27" s="11" t="s">
        <v>16</v>
      </c>
      <c r="B27" s="117">
        <v>100</v>
      </c>
      <c r="C27" s="128">
        <v>60</v>
      </c>
      <c r="D27" s="117">
        <v>60</v>
      </c>
      <c r="E27" s="53">
        <v>20</v>
      </c>
      <c r="F27" s="53">
        <v>66.666666666666671</v>
      </c>
      <c r="G27" s="53">
        <v>100</v>
      </c>
      <c r="H27" s="53">
        <v>0</v>
      </c>
      <c r="I27" s="53">
        <v>0</v>
      </c>
      <c r="J27" s="60">
        <v>0</v>
      </c>
      <c r="K27" s="53">
        <v>0</v>
      </c>
      <c r="L27" s="53">
        <v>0</v>
      </c>
      <c r="M27" s="59">
        <v>0</v>
      </c>
      <c r="N27" s="53">
        <v>0</v>
      </c>
      <c r="O27" s="53">
        <v>0</v>
      </c>
      <c r="P27" s="53">
        <v>0</v>
      </c>
      <c r="Q27" s="53">
        <v>0</v>
      </c>
      <c r="R27" s="37">
        <v>40</v>
      </c>
      <c r="S27" s="53">
        <v>67.741935483870961</v>
      </c>
      <c r="T27" s="53">
        <v>53.2</v>
      </c>
      <c r="U27" s="53">
        <v>78.125</v>
      </c>
      <c r="V27" s="37">
        <v>56.666666666666664</v>
      </c>
      <c r="W27" s="37">
        <v>40</v>
      </c>
      <c r="X27" s="37">
        <v>70</v>
      </c>
      <c r="Y27" s="53">
        <v>55</v>
      </c>
      <c r="Z27" s="37">
        <v>55</v>
      </c>
      <c r="AA27" s="37">
        <v>76</v>
      </c>
      <c r="AB27" s="37">
        <v>76</v>
      </c>
      <c r="AC27" s="53">
        <v>44</v>
      </c>
      <c r="AD27" s="37">
        <v>56</v>
      </c>
      <c r="AE27" s="37">
        <v>75</v>
      </c>
      <c r="AF27" s="37">
        <v>80</v>
      </c>
      <c r="AG27" s="376">
        <v>76</v>
      </c>
      <c r="AH27" s="376">
        <v>53.333333333333336</v>
      </c>
      <c r="AI27" s="376">
        <v>23.333333333333332</v>
      </c>
      <c r="AJ27" s="376">
        <v>53.333333333333336</v>
      </c>
    </row>
    <row r="28" spans="1:36" x14ac:dyDescent="0.25">
      <c r="A28" s="11" t="s">
        <v>17</v>
      </c>
      <c r="B28" s="117">
        <v>0</v>
      </c>
      <c r="C28" s="128">
        <v>60</v>
      </c>
      <c r="D28" s="117">
        <v>0</v>
      </c>
      <c r="E28" s="53">
        <v>66.666666666666671</v>
      </c>
      <c r="F28" s="53">
        <v>50</v>
      </c>
      <c r="G28" s="53">
        <v>87.5</v>
      </c>
      <c r="H28" s="53">
        <v>75</v>
      </c>
      <c r="I28" s="53">
        <v>100</v>
      </c>
      <c r="J28" s="132">
        <v>0</v>
      </c>
      <c r="K28" s="53">
        <v>0</v>
      </c>
      <c r="L28" s="53">
        <v>0</v>
      </c>
      <c r="M28" s="59">
        <v>0</v>
      </c>
      <c r="N28" s="53">
        <v>0</v>
      </c>
      <c r="O28" s="37">
        <v>0</v>
      </c>
      <c r="P28" s="37">
        <v>0</v>
      </c>
      <c r="Q28" s="37">
        <v>0</v>
      </c>
      <c r="R28" s="37">
        <v>78.94736842105263</v>
      </c>
      <c r="S28" s="37">
        <v>48.387096774193552</v>
      </c>
      <c r="T28" s="37">
        <v>42.1</v>
      </c>
      <c r="U28" s="37">
        <v>62.068965517241381</v>
      </c>
      <c r="V28" s="37">
        <v>70.370370370370367</v>
      </c>
      <c r="W28" s="37">
        <v>51.428571428571423</v>
      </c>
      <c r="X28" s="37">
        <v>51.612903225806448</v>
      </c>
      <c r="Y28" s="37">
        <v>85</v>
      </c>
      <c r="Z28" s="37">
        <v>60</v>
      </c>
      <c r="AA28" s="37">
        <v>68</v>
      </c>
      <c r="AB28" s="37">
        <v>80</v>
      </c>
      <c r="AC28" s="37">
        <v>68</v>
      </c>
      <c r="AD28" s="47">
        <v>84</v>
      </c>
      <c r="AE28" s="47">
        <v>80</v>
      </c>
      <c r="AF28" s="47">
        <v>72</v>
      </c>
      <c r="AG28" s="383">
        <v>60</v>
      </c>
      <c r="AH28" s="383">
        <v>56.666666666666664</v>
      </c>
      <c r="AI28" s="383">
        <v>56.666666666666664</v>
      </c>
      <c r="AJ28" s="383">
        <v>60</v>
      </c>
    </row>
    <row r="29" spans="1:36" s="1" customFormat="1" x14ac:dyDescent="0.25">
      <c r="A29" s="458" t="s">
        <v>19</v>
      </c>
      <c r="B29" s="458"/>
      <c r="C29" s="458"/>
      <c r="D29" s="458"/>
      <c r="E29" s="458"/>
      <c r="F29" s="458"/>
      <c r="G29" s="458"/>
      <c r="H29" s="458"/>
      <c r="I29" s="458"/>
      <c r="J29" s="458"/>
      <c r="K29" s="458"/>
      <c r="L29" s="458"/>
      <c r="M29" s="458"/>
      <c r="N29" s="458"/>
      <c r="O29" s="110"/>
      <c r="P29" s="110"/>
      <c r="Q29" s="110"/>
      <c r="R29" s="110"/>
      <c r="S29" s="110"/>
      <c r="T29" s="110"/>
      <c r="U29" s="110"/>
      <c r="V29" s="113"/>
      <c r="W29" s="110"/>
      <c r="X29" s="110"/>
      <c r="Y29" s="110"/>
      <c r="Z29" s="110"/>
      <c r="AA29" s="110"/>
      <c r="AB29" s="110"/>
      <c r="AC29" s="110"/>
      <c r="AD29" s="37"/>
      <c r="AE29" s="37"/>
      <c r="AF29" s="37"/>
      <c r="AG29" s="4"/>
      <c r="AH29" s="4"/>
      <c r="AI29" s="4"/>
      <c r="AJ29" s="4"/>
    </row>
    <row r="30" spans="1:36" x14ac:dyDescent="0.25">
      <c r="A30" s="9" t="s">
        <v>10</v>
      </c>
      <c r="B30" s="67">
        <v>55.55555555555555</v>
      </c>
      <c r="C30" s="67">
        <v>12.5</v>
      </c>
      <c r="D30" s="67">
        <v>17.241379310344833</v>
      </c>
      <c r="E30" s="37">
        <v>24.137931034482762</v>
      </c>
      <c r="F30" s="37">
        <v>18.75</v>
      </c>
      <c r="G30" s="37">
        <v>15.625</v>
      </c>
      <c r="H30" s="37">
        <v>0</v>
      </c>
      <c r="I30" s="37">
        <v>25</v>
      </c>
      <c r="J30" s="37">
        <v>5.405405405405407</v>
      </c>
      <c r="K30" s="37">
        <v>14</v>
      </c>
      <c r="L30" s="37">
        <v>41.025641025641022</v>
      </c>
      <c r="M30" s="37">
        <v>42.424242424242422</v>
      </c>
      <c r="N30" s="37">
        <v>40.54054054054054</v>
      </c>
      <c r="O30" s="37">
        <v>10.2564102564103</v>
      </c>
      <c r="P30" s="37">
        <v>-6.666666666666667</v>
      </c>
      <c r="Q30" s="37">
        <v>16.981132075471699</v>
      </c>
      <c r="R30" s="37">
        <v>31.25</v>
      </c>
      <c r="S30" s="37">
        <v>16.666666666666664</v>
      </c>
      <c r="T30" s="37">
        <v>20.7</v>
      </c>
      <c r="U30" s="37">
        <v>22.950819672131146</v>
      </c>
      <c r="V30" s="37">
        <v>8.3333333333333321</v>
      </c>
      <c r="W30" s="37">
        <v>17.241379310344829</v>
      </c>
      <c r="X30" s="37">
        <v>18.333333333333332</v>
      </c>
      <c r="Y30" s="37">
        <v>30</v>
      </c>
      <c r="Z30" s="37">
        <v>20.512820512820515</v>
      </c>
      <c r="AA30" s="37">
        <v>22</v>
      </c>
      <c r="AB30" s="37">
        <v>34</v>
      </c>
      <c r="AC30" s="37">
        <v>6</v>
      </c>
      <c r="AD30" s="37">
        <v>24</v>
      </c>
      <c r="AE30" s="37">
        <v>21.568627450980394</v>
      </c>
      <c r="AF30" s="37">
        <v>22</v>
      </c>
      <c r="AG30" s="376">
        <v>22</v>
      </c>
      <c r="AH30" s="376">
        <v>-16.666666666666668</v>
      </c>
      <c r="AI30" s="376">
        <v>-13.333333333333334</v>
      </c>
      <c r="AJ30" s="376">
        <v>-15</v>
      </c>
    </row>
    <row r="31" spans="1:36" ht="14.25" customHeight="1" x14ac:dyDescent="0.25">
      <c r="A31" s="10" t="s">
        <v>11</v>
      </c>
      <c r="B31" s="67">
        <v>50</v>
      </c>
      <c r="C31" s="67">
        <v>0</v>
      </c>
      <c r="D31" s="67">
        <v>-33.333333333333336</v>
      </c>
      <c r="E31" s="37">
        <v>-100</v>
      </c>
      <c r="F31" s="37">
        <v>0</v>
      </c>
      <c r="G31" s="37">
        <v>60</v>
      </c>
      <c r="H31" s="37">
        <v>-100</v>
      </c>
      <c r="I31" s="37">
        <v>0</v>
      </c>
      <c r="J31" s="37">
        <v>-37.5</v>
      </c>
      <c r="K31" s="37">
        <v>-21.052631578947366</v>
      </c>
      <c r="L31" s="37">
        <v>7.1428571428571423</v>
      </c>
      <c r="M31" s="37">
        <v>44.444444444444443</v>
      </c>
      <c r="N31" s="37">
        <v>6.25</v>
      </c>
      <c r="O31" s="37">
        <v>0</v>
      </c>
      <c r="P31" s="37">
        <v>-20</v>
      </c>
      <c r="Q31" s="37">
        <v>40.909090909090914</v>
      </c>
      <c r="R31" s="37">
        <v>18.604651162790699</v>
      </c>
      <c r="S31" s="37">
        <v>-9.7560975609756095</v>
      </c>
      <c r="T31" s="37">
        <v>15.4</v>
      </c>
      <c r="U31" s="37">
        <v>27.906976744186046</v>
      </c>
      <c r="V31" s="37">
        <v>13.157894736842104</v>
      </c>
      <c r="W31" s="37">
        <v>52.272727272727273</v>
      </c>
      <c r="X31" s="37">
        <v>40</v>
      </c>
      <c r="Y31" s="37">
        <v>29.032258064516128</v>
      </c>
      <c r="Z31" s="37">
        <v>38.70967741935484</v>
      </c>
      <c r="AA31" s="37">
        <v>27.027027027027028</v>
      </c>
      <c r="AB31" s="37">
        <v>27.027027027027028</v>
      </c>
      <c r="AC31" s="37">
        <v>21.621621621621621</v>
      </c>
      <c r="AD31" s="37">
        <v>29.72972972972973</v>
      </c>
      <c r="AE31" s="37">
        <v>31.25</v>
      </c>
      <c r="AF31" s="37">
        <v>12.820512820512821</v>
      </c>
      <c r="AG31" s="376">
        <v>-15.789473684210526</v>
      </c>
      <c r="AH31" s="376">
        <v>-4.3478260869565215</v>
      </c>
      <c r="AI31" s="376">
        <v>4.4444444444444446</v>
      </c>
      <c r="AJ31" s="376">
        <v>0</v>
      </c>
    </row>
    <row r="32" spans="1:36" x14ac:dyDescent="0.25">
      <c r="A32" s="10" t="s">
        <v>12</v>
      </c>
      <c r="B32" s="67">
        <v>0</v>
      </c>
      <c r="C32" s="67">
        <v>41.666666666666664</v>
      </c>
      <c r="D32" s="67">
        <v>-6.25</v>
      </c>
      <c r="E32" s="37">
        <v>7.1428571428571423</v>
      </c>
      <c r="F32" s="37">
        <v>8.3333333333333321</v>
      </c>
      <c r="G32" s="37">
        <v>44.444444444444443</v>
      </c>
      <c r="H32" s="37">
        <v>42.857142857142854</v>
      </c>
      <c r="I32" s="37">
        <v>14.285714285714285</v>
      </c>
      <c r="J32" s="37">
        <v>6.6666666666666607</v>
      </c>
      <c r="K32" s="37">
        <v>7.3170731707317067</v>
      </c>
      <c r="L32" s="37">
        <v>40</v>
      </c>
      <c r="M32" s="37">
        <v>30.76923076923077</v>
      </c>
      <c r="N32" s="37">
        <v>40.625</v>
      </c>
      <c r="O32" s="37">
        <v>8.1081081081081088</v>
      </c>
      <c r="P32" s="37">
        <v>-24.242424242424242</v>
      </c>
      <c r="Q32" s="37">
        <v>54.054054054054056</v>
      </c>
      <c r="R32" s="37">
        <v>30.263157894736842</v>
      </c>
      <c r="S32" s="37">
        <v>25.333333333333336</v>
      </c>
      <c r="T32" s="37">
        <v>6.9</v>
      </c>
      <c r="U32" s="37">
        <v>30</v>
      </c>
      <c r="V32" s="37">
        <v>8.9743589743589745</v>
      </c>
      <c r="W32" s="37">
        <v>36.25</v>
      </c>
      <c r="X32" s="37">
        <v>21.794871794871796</v>
      </c>
      <c r="Y32" s="37">
        <v>47.058823529411768</v>
      </c>
      <c r="Z32" s="37">
        <v>29.411764705882351</v>
      </c>
      <c r="AA32" s="37">
        <v>26.153846153846153</v>
      </c>
      <c r="AB32" s="37">
        <v>43.939393939393938</v>
      </c>
      <c r="AC32" s="37">
        <v>37.878787878787875</v>
      </c>
      <c r="AD32" s="37">
        <v>28.787878787878789</v>
      </c>
      <c r="AE32" s="37">
        <v>10.526315789473685</v>
      </c>
      <c r="AF32" s="37">
        <v>20</v>
      </c>
      <c r="AG32" s="376">
        <v>18.46153846153846</v>
      </c>
      <c r="AH32" s="376">
        <v>-3.8461538461538463</v>
      </c>
      <c r="AI32" s="376">
        <v>-19.23076923076923</v>
      </c>
      <c r="AJ32" s="376">
        <v>8.9743589743589745</v>
      </c>
    </row>
    <row r="33" spans="1:36" x14ac:dyDescent="0.25">
      <c r="A33" s="201" t="s">
        <v>20</v>
      </c>
      <c r="B33" s="114">
        <v>-15.384615384615383</v>
      </c>
      <c r="C33" s="114">
        <v>18.309859154929576</v>
      </c>
      <c r="D33" s="114">
        <v>18.181818181818183</v>
      </c>
      <c r="E33" s="47">
        <v>19.100000000000001</v>
      </c>
      <c r="F33" s="47">
        <v>20</v>
      </c>
      <c r="G33" s="47">
        <v>57.142857142857146</v>
      </c>
      <c r="H33" s="47">
        <v>-33.333333333333329</v>
      </c>
      <c r="I33" s="47">
        <v>0</v>
      </c>
      <c r="J33" s="47">
        <v>-35.294117647058819</v>
      </c>
      <c r="K33" s="47">
        <v>-12.58741258741259</v>
      </c>
      <c r="L33" s="47">
        <v>31.111111111111111</v>
      </c>
      <c r="M33" s="47">
        <v>44.31818181818182</v>
      </c>
      <c r="N33" s="47">
        <v>45.901639344262293</v>
      </c>
      <c r="O33" s="47">
        <v>13.157894736842104</v>
      </c>
      <c r="P33" s="47">
        <v>34.615384615384613</v>
      </c>
      <c r="Q33" s="47">
        <v>21.568627450980394</v>
      </c>
      <c r="R33" s="47">
        <v>29.245283018867923</v>
      </c>
      <c r="S33" s="47">
        <v>24.561403508771928</v>
      </c>
      <c r="T33" s="47">
        <v>25.2</v>
      </c>
      <c r="U33" s="47">
        <v>5.2173913043478262</v>
      </c>
      <c r="V33" s="47">
        <v>30.630630630630627</v>
      </c>
      <c r="W33" s="47">
        <v>15.384615384615385</v>
      </c>
      <c r="X33" s="47">
        <v>25</v>
      </c>
      <c r="Y33" s="47">
        <v>61.038961038961041</v>
      </c>
      <c r="Z33" s="47">
        <v>25.641025641025642</v>
      </c>
      <c r="AA33" s="47">
        <v>31.632653061224488</v>
      </c>
      <c r="AB33" s="47">
        <v>53.608247422680414</v>
      </c>
      <c r="AC33" s="47">
        <v>22.680412371134022</v>
      </c>
      <c r="AD33" s="47">
        <v>21.649484536082475</v>
      </c>
      <c r="AE33" s="47">
        <v>20.37037037037037</v>
      </c>
      <c r="AF33" s="37">
        <v>17.708333333333332</v>
      </c>
      <c r="AG33" s="376">
        <v>5.1546391752577323</v>
      </c>
      <c r="AH33" s="376">
        <v>0</v>
      </c>
      <c r="AI33" s="376">
        <v>-6.8965517241379306</v>
      </c>
      <c r="AJ33" s="376">
        <v>6.8376068376068373</v>
      </c>
    </row>
    <row r="34" spans="1:36" s="1" customFormat="1" x14ac:dyDescent="0.25">
      <c r="A34" s="467" t="s">
        <v>21</v>
      </c>
      <c r="B34" s="467"/>
      <c r="C34" s="467"/>
      <c r="D34" s="467"/>
      <c r="E34" s="467"/>
      <c r="F34" s="467"/>
      <c r="G34" s="467"/>
      <c r="H34" s="467"/>
      <c r="I34" s="467"/>
      <c r="J34" s="467"/>
      <c r="K34" s="467"/>
      <c r="L34" s="467"/>
      <c r="M34" s="467"/>
      <c r="N34" s="467"/>
      <c r="O34" s="53"/>
      <c r="P34" s="53"/>
      <c r="Q34" s="53"/>
      <c r="R34" s="37"/>
      <c r="S34" s="53"/>
      <c r="T34" s="53"/>
      <c r="U34" s="53"/>
      <c r="V34" s="4"/>
      <c r="W34" s="37"/>
      <c r="X34" s="37"/>
      <c r="Y34" s="53"/>
      <c r="Z34" s="37"/>
      <c r="AA34" s="37"/>
      <c r="AB34" s="37"/>
      <c r="AC34" s="53"/>
      <c r="AD34" s="37"/>
      <c r="AE34" s="37"/>
      <c r="AF34" s="110"/>
      <c r="AG34" s="113"/>
      <c r="AH34" s="113"/>
      <c r="AI34" s="113"/>
      <c r="AJ34" s="113"/>
    </row>
    <row r="35" spans="1:36" x14ac:dyDescent="0.25">
      <c r="A35" s="10" t="s">
        <v>22</v>
      </c>
      <c r="B35" s="128">
        <v>21.176470588235297</v>
      </c>
      <c r="C35" s="128">
        <v>27.5</v>
      </c>
      <c r="D35" s="117">
        <v>21.8</v>
      </c>
      <c r="E35" s="37">
        <v>14.1</v>
      </c>
      <c r="F35" s="53">
        <v>18.5</v>
      </c>
      <c r="G35" s="53">
        <v>44.086021505376344</v>
      </c>
      <c r="H35" s="53">
        <v>40.476190476190474</v>
      </c>
      <c r="I35" s="62">
        <v>10</v>
      </c>
      <c r="J35" s="55">
        <v>20.299999999999997</v>
      </c>
      <c r="K35" s="53">
        <v>16</v>
      </c>
      <c r="L35" s="59">
        <v>33</v>
      </c>
      <c r="M35" s="59">
        <v>35</v>
      </c>
      <c r="N35" s="53">
        <v>33.199999999999996</v>
      </c>
      <c r="O35" s="53">
        <v>5.3999999999999986</v>
      </c>
      <c r="P35" s="53">
        <v>23.6</v>
      </c>
      <c r="Q35" s="53">
        <v>21.6</v>
      </c>
      <c r="R35" s="37">
        <v>22.1</v>
      </c>
      <c r="S35" s="53">
        <v>19.3</v>
      </c>
      <c r="T35" s="53">
        <v>14.6</v>
      </c>
      <c r="U35" s="53">
        <v>20.999999999999996</v>
      </c>
      <c r="V35" s="4">
        <v>19.200000000000003</v>
      </c>
      <c r="W35" s="37">
        <v>27</v>
      </c>
      <c r="X35" s="37">
        <v>28.428093645484953</v>
      </c>
      <c r="Y35" s="53">
        <v>33.668341708542712</v>
      </c>
      <c r="Z35" s="37">
        <v>20.5</v>
      </c>
      <c r="AA35" s="37">
        <v>30.800000000000004</v>
      </c>
      <c r="AB35" s="37">
        <v>32.799999999999997</v>
      </c>
      <c r="AC35" s="53">
        <v>29.6</v>
      </c>
      <c r="AD35" s="37">
        <v>16.399999999999999</v>
      </c>
      <c r="AE35" s="37">
        <v>9.2369477911646527</v>
      </c>
      <c r="AF35" s="37">
        <v>16.399999999999999</v>
      </c>
      <c r="AG35" s="376">
        <v>-6.3999999999999986</v>
      </c>
      <c r="AH35" s="376">
        <v>-13.043478260869566</v>
      </c>
      <c r="AI35" s="376">
        <v>-27.4247491638796</v>
      </c>
      <c r="AJ35" s="376">
        <v>-5</v>
      </c>
    </row>
    <row r="36" spans="1:36" x14ac:dyDescent="0.25">
      <c r="A36" s="10" t="s">
        <v>23</v>
      </c>
      <c r="B36" s="117">
        <v>27.058823529411768</v>
      </c>
      <c r="C36" s="128">
        <v>23.199999999999996</v>
      </c>
      <c r="D36" s="117">
        <v>22.8</v>
      </c>
      <c r="E36" s="37">
        <v>15.2</v>
      </c>
      <c r="F36" s="53">
        <v>16.899999999999999</v>
      </c>
      <c r="G36" s="53">
        <v>44.086021505376351</v>
      </c>
      <c r="H36" s="53">
        <v>28.571428571428573</v>
      </c>
      <c r="I36" s="62">
        <v>7.5</v>
      </c>
      <c r="J36" s="55">
        <v>10.700000000000003</v>
      </c>
      <c r="K36" s="53">
        <v>9.5</v>
      </c>
      <c r="L36" s="53">
        <v>12.400000000000002</v>
      </c>
      <c r="M36" s="59">
        <v>7.4000000000000021</v>
      </c>
      <c r="N36" s="53">
        <v>16.100000000000001</v>
      </c>
      <c r="O36" s="53">
        <v>4.4000000000000004</v>
      </c>
      <c r="P36" s="53">
        <v>0.5</v>
      </c>
      <c r="Q36" s="53">
        <v>8.6999999999999993</v>
      </c>
      <c r="R36" s="37">
        <v>24.299999999999997</v>
      </c>
      <c r="S36" s="53">
        <v>19.300000000000004</v>
      </c>
      <c r="T36" s="53">
        <v>12.8</v>
      </c>
      <c r="U36" s="53">
        <v>22.099999999999998</v>
      </c>
      <c r="V36" s="4">
        <v>14.599999999999998</v>
      </c>
      <c r="W36" s="37">
        <v>32.099999999999994</v>
      </c>
      <c r="X36" s="37">
        <v>24.749163879598665</v>
      </c>
      <c r="Y36" s="53">
        <v>42.211055276381906</v>
      </c>
      <c r="Z36" s="37">
        <v>14</v>
      </c>
      <c r="AA36" s="37">
        <v>32.4</v>
      </c>
      <c r="AB36" s="37">
        <v>31.599999999999998</v>
      </c>
      <c r="AC36" s="53">
        <v>28.799999999999997</v>
      </c>
      <c r="AD36" s="37">
        <v>21.599999999999998</v>
      </c>
      <c r="AE36" s="37">
        <v>14.056224899598394</v>
      </c>
      <c r="AF36" s="37">
        <v>22.799999999999997</v>
      </c>
      <c r="AG36" s="376">
        <v>3.9999999999999964</v>
      </c>
      <c r="AH36" s="376">
        <v>-6.6889632107023402</v>
      </c>
      <c r="AI36" s="376">
        <v>-16.053511705685622</v>
      </c>
      <c r="AJ36" s="376">
        <v>-2.6666666666666714</v>
      </c>
    </row>
    <row r="37" spans="1:36" x14ac:dyDescent="0.25">
      <c r="A37" s="10" t="s">
        <v>24</v>
      </c>
      <c r="B37" s="117">
        <v>2.352941176470587</v>
      </c>
      <c r="C37" s="117">
        <v>5.8</v>
      </c>
      <c r="D37" s="117">
        <v>3.3</v>
      </c>
      <c r="E37" s="37">
        <v>1.1000000000000001</v>
      </c>
      <c r="F37" s="53">
        <v>10.8</v>
      </c>
      <c r="G37" s="53">
        <v>32.258064516129032</v>
      </c>
      <c r="H37" s="53">
        <v>0</v>
      </c>
      <c r="I37" s="62">
        <v>-22.5</v>
      </c>
      <c r="J37" s="55">
        <v>-10.700000000000001</v>
      </c>
      <c r="K37" s="53">
        <v>-1.5</v>
      </c>
      <c r="L37" s="53">
        <v>-4.1000000000000014</v>
      </c>
      <c r="M37" s="53">
        <v>26.6</v>
      </c>
      <c r="N37" s="53">
        <v>33.200000000000003</v>
      </c>
      <c r="O37" s="53">
        <v>-3.1999999999999993</v>
      </c>
      <c r="P37" s="53">
        <v>24.1</v>
      </c>
      <c r="Q37" s="53">
        <v>14.099999999999998</v>
      </c>
      <c r="R37" s="37">
        <v>0.69999999999999929</v>
      </c>
      <c r="S37" s="53">
        <v>5.1999999999999993</v>
      </c>
      <c r="T37" s="53">
        <v>-10.7</v>
      </c>
      <c r="U37" s="53">
        <v>12.299999999999997</v>
      </c>
      <c r="V37" s="4">
        <v>5.6000000000000014</v>
      </c>
      <c r="W37" s="37">
        <v>18.099999999999998</v>
      </c>
      <c r="X37" s="37">
        <v>2.6755852842809382</v>
      </c>
      <c r="Y37" s="53">
        <v>13.065326633165828</v>
      </c>
      <c r="Z37" s="37">
        <v>3</v>
      </c>
      <c r="AA37" s="37">
        <v>4.4000000000000021</v>
      </c>
      <c r="AB37" s="37">
        <v>20.000000000000004</v>
      </c>
      <c r="AC37" s="53">
        <v>9.6000000000000014</v>
      </c>
      <c r="AD37" s="37">
        <v>1.5999999999999979</v>
      </c>
      <c r="AE37" s="37">
        <v>3.6144578313253</v>
      </c>
      <c r="AF37" s="37">
        <v>9.5999999999999979</v>
      </c>
      <c r="AG37" s="376">
        <v>-0.39999999999999858</v>
      </c>
      <c r="AH37" s="376">
        <v>-6.0200668896321083</v>
      </c>
      <c r="AI37" s="376">
        <v>-14.715719063545151</v>
      </c>
      <c r="AJ37" s="376">
        <v>-14</v>
      </c>
    </row>
    <row r="38" spans="1:36" x14ac:dyDescent="0.25">
      <c r="A38" s="10" t="s">
        <v>25</v>
      </c>
      <c r="B38" s="117">
        <v>15.294117647058822</v>
      </c>
      <c r="C38" s="117">
        <v>20.299999999999997</v>
      </c>
      <c r="D38" s="117">
        <v>12</v>
      </c>
      <c r="E38" s="37">
        <v>16.3</v>
      </c>
      <c r="F38" s="53">
        <v>16.899999999999999</v>
      </c>
      <c r="G38" s="53">
        <v>32.258064516129032</v>
      </c>
      <c r="H38" s="53">
        <v>2.3809523809523796</v>
      </c>
      <c r="I38" s="62">
        <v>22.5</v>
      </c>
      <c r="J38" s="55">
        <v>-8.3999999999999986</v>
      </c>
      <c r="K38" s="53">
        <v>8</v>
      </c>
      <c r="L38" s="53">
        <v>33</v>
      </c>
      <c r="M38" s="53">
        <v>41.199999999999996</v>
      </c>
      <c r="N38" s="53">
        <v>41.699999999999996</v>
      </c>
      <c r="O38" s="53">
        <v>2.7000000000000028</v>
      </c>
      <c r="P38" s="53">
        <v>12.500000000000004</v>
      </c>
      <c r="Q38" s="53">
        <v>26.6</v>
      </c>
      <c r="R38" s="37">
        <v>28.400000000000002</v>
      </c>
      <c r="S38" s="53">
        <v>18.3</v>
      </c>
      <c r="T38" s="53">
        <v>18.2</v>
      </c>
      <c r="U38" s="53">
        <v>18.8</v>
      </c>
      <c r="V38" s="4">
        <v>17.8</v>
      </c>
      <c r="W38" s="37">
        <v>26.700000000000003</v>
      </c>
      <c r="X38" s="37">
        <v>25.083612040133776</v>
      </c>
      <c r="Y38" s="53">
        <v>46.231155778894475</v>
      </c>
      <c r="Z38" s="37">
        <v>27.5</v>
      </c>
      <c r="AA38" s="37">
        <v>27.600000000000005</v>
      </c>
      <c r="AB38" s="37">
        <v>43.199999999999989</v>
      </c>
      <c r="AC38" s="53">
        <v>23.200000000000003</v>
      </c>
      <c r="AD38" s="37">
        <v>25.200000000000003</v>
      </c>
      <c r="AE38" s="37">
        <v>19.277108433734941</v>
      </c>
      <c r="AF38" s="37">
        <v>18.400000000000002</v>
      </c>
      <c r="AG38" s="376">
        <v>8.8000000000000007</v>
      </c>
      <c r="AH38" s="376">
        <v>-5.0167224080267587</v>
      </c>
      <c r="AI38" s="376">
        <v>-9.6989966555183926</v>
      </c>
      <c r="AJ38" s="376">
        <v>2</v>
      </c>
    </row>
    <row r="39" spans="1:36" x14ac:dyDescent="0.25">
      <c r="A39" s="10" t="s">
        <v>26</v>
      </c>
      <c r="B39" s="117">
        <v>24.705882352941178</v>
      </c>
      <c r="C39" s="117">
        <v>15.9</v>
      </c>
      <c r="D39" s="117">
        <v>28.3</v>
      </c>
      <c r="E39" s="37">
        <v>23.9</v>
      </c>
      <c r="F39" s="53">
        <v>27.7</v>
      </c>
      <c r="G39" s="53">
        <v>36.55913978494624</v>
      </c>
      <c r="H39" s="53">
        <v>23.80952380952381</v>
      </c>
      <c r="I39" s="62">
        <v>10</v>
      </c>
      <c r="J39" s="55">
        <v>17.8</v>
      </c>
      <c r="K39" s="53">
        <v>46.5</v>
      </c>
      <c r="L39" s="53">
        <v>69.5</v>
      </c>
      <c r="M39" s="53">
        <v>61.699999999999996</v>
      </c>
      <c r="N39" s="53">
        <v>60.5</v>
      </c>
      <c r="O39" s="37">
        <v>22.4</v>
      </c>
      <c r="P39" s="37">
        <v>37.199999999999996</v>
      </c>
      <c r="Q39" s="37">
        <v>46.900000000000006</v>
      </c>
      <c r="R39" s="37">
        <v>30.400000000000002</v>
      </c>
      <c r="S39" s="37">
        <v>24.2</v>
      </c>
      <c r="T39" s="37">
        <v>24.6</v>
      </c>
      <c r="U39" s="37">
        <v>18.399999999999999</v>
      </c>
      <c r="V39" s="4">
        <v>23.700000000000003</v>
      </c>
      <c r="W39" s="37">
        <v>33.5</v>
      </c>
      <c r="X39" s="37">
        <v>28.428093645484953</v>
      </c>
      <c r="Y39" s="37">
        <v>41.708542713567844</v>
      </c>
      <c r="Z39" s="37">
        <v>25</v>
      </c>
      <c r="AA39" s="37">
        <v>28.8</v>
      </c>
      <c r="AB39" s="37">
        <v>33.6</v>
      </c>
      <c r="AC39" s="37">
        <v>22.400000000000002</v>
      </c>
      <c r="AD39" s="37">
        <v>22.399999999999995</v>
      </c>
      <c r="AE39" s="37">
        <v>28.915662650602407</v>
      </c>
      <c r="AF39" s="47">
        <v>24.399999999999995</v>
      </c>
      <c r="AG39" s="383">
        <v>4.3999999999999986</v>
      </c>
      <c r="AH39" s="383">
        <v>-7.3578595317725757</v>
      </c>
      <c r="AI39" s="383">
        <v>-19.063545150501675</v>
      </c>
      <c r="AJ39" s="383">
        <v>5.6666666666666679</v>
      </c>
    </row>
    <row r="40" spans="1:36" s="1" customFormat="1" ht="14.25" customHeight="1" x14ac:dyDescent="0.25">
      <c r="A40" s="458" t="s">
        <v>27</v>
      </c>
      <c r="B40" s="458"/>
      <c r="C40" s="458"/>
      <c r="D40" s="458"/>
      <c r="E40" s="458"/>
      <c r="F40" s="458"/>
      <c r="G40" s="458"/>
      <c r="H40" s="458"/>
      <c r="I40" s="458"/>
      <c r="J40" s="458"/>
      <c r="K40" s="458"/>
      <c r="L40" s="458"/>
      <c r="M40" s="458"/>
      <c r="N40" s="458"/>
      <c r="O40" s="110"/>
      <c r="P40" s="110"/>
      <c r="Q40" s="110"/>
      <c r="R40" s="110"/>
      <c r="S40" s="110"/>
      <c r="T40" s="110"/>
      <c r="U40" s="110"/>
      <c r="V40" s="113"/>
      <c r="W40" s="110"/>
      <c r="X40" s="110"/>
      <c r="Y40" s="110"/>
      <c r="Z40" s="110"/>
      <c r="AA40" s="110"/>
      <c r="AB40" s="110"/>
      <c r="AC40" s="110"/>
      <c r="AD40" s="110"/>
      <c r="AE40" s="110"/>
      <c r="AF40" s="37"/>
      <c r="AG40" s="4"/>
      <c r="AH40" s="4"/>
      <c r="AI40" s="4"/>
      <c r="AJ40" s="4"/>
    </row>
    <row r="41" spans="1:36" x14ac:dyDescent="0.25">
      <c r="A41" s="10" t="s">
        <v>22</v>
      </c>
      <c r="B41" s="115">
        <v>69.411764705882348</v>
      </c>
      <c r="C41" s="5">
        <v>63.800000000000004</v>
      </c>
      <c r="D41" s="67">
        <v>60.9</v>
      </c>
      <c r="E41" s="37">
        <v>65.2</v>
      </c>
      <c r="F41" s="37">
        <v>58.5</v>
      </c>
      <c r="G41" s="37">
        <v>69.892473118279582</v>
      </c>
      <c r="H41" s="37">
        <v>85.714285714285722</v>
      </c>
      <c r="I41" s="4">
        <v>92.5</v>
      </c>
      <c r="J41" s="4">
        <v>88.100000000000009</v>
      </c>
      <c r="K41" s="37">
        <v>52.5</v>
      </c>
      <c r="L41" s="129">
        <v>64.399999999999991</v>
      </c>
      <c r="M41" s="4">
        <v>54.6</v>
      </c>
      <c r="N41" s="37">
        <v>60.499999999999993</v>
      </c>
      <c r="O41" s="37">
        <v>50.8</v>
      </c>
      <c r="P41" s="37">
        <v>61.400000000000006</v>
      </c>
      <c r="Q41" s="37">
        <v>63.900000000000006</v>
      </c>
      <c r="R41" s="37">
        <v>68.5</v>
      </c>
      <c r="S41" s="37">
        <v>64.5</v>
      </c>
      <c r="T41" s="37">
        <v>75.3</v>
      </c>
      <c r="U41" s="37">
        <v>80.599999999999994</v>
      </c>
      <c r="V41" s="4">
        <v>62.400000000000006</v>
      </c>
      <c r="W41" s="37">
        <v>64.599999999999994</v>
      </c>
      <c r="X41" s="37">
        <v>65.551839464882931</v>
      </c>
      <c r="Y41" s="37">
        <v>64.824120603015075</v>
      </c>
      <c r="Z41" s="37">
        <v>73</v>
      </c>
      <c r="AA41" s="37">
        <v>63.599999999999994</v>
      </c>
      <c r="AB41" s="37">
        <v>67.2</v>
      </c>
      <c r="AC41" s="37">
        <v>68.8</v>
      </c>
      <c r="AD41" s="37">
        <v>78</v>
      </c>
      <c r="AE41" s="37">
        <v>72.690763052208851</v>
      </c>
      <c r="AF41" s="37">
        <v>76.399999999999991</v>
      </c>
      <c r="AG41" s="376">
        <v>71.2</v>
      </c>
      <c r="AH41" s="376">
        <v>56.856187290969899</v>
      </c>
      <c r="AI41" s="376">
        <v>52.173913043478265</v>
      </c>
      <c r="AJ41" s="376">
        <v>60.666666666666664</v>
      </c>
    </row>
    <row r="42" spans="1:36" x14ac:dyDescent="0.25">
      <c r="A42" s="175" t="s">
        <v>28</v>
      </c>
      <c r="B42" s="130">
        <v>36.470588235294116</v>
      </c>
      <c r="C42" s="116">
        <v>31.900000000000002</v>
      </c>
      <c r="D42" s="114">
        <v>34.799999999999997</v>
      </c>
      <c r="E42" s="47">
        <v>34.799999999999997</v>
      </c>
      <c r="F42" s="47">
        <v>30.8</v>
      </c>
      <c r="G42" s="47">
        <v>61.2</v>
      </c>
      <c r="H42" s="47">
        <v>52.38095238095238</v>
      </c>
      <c r="I42" s="112">
        <v>20.5</v>
      </c>
      <c r="J42" s="112">
        <v>45.3</v>
      </c>
      <c r="K42" s="47">
        <v>59.5</v>
      </c>
      <c r="L42" s="131">
        <v>64.5</v>
      </c>
      <c r="M42" s="112">
        <v>57</v>
      </c>
      <c r="N42" s="47">
        <v>45.800000000000004</v>
      </c>
      <c r="O42" s="47">
        <v>41</v>
      </c>
      <c r="P42" s="47">
        <v>50.8</v>
      </c>
      <c r="Q42" s="47">
        <v>66.400000000000006</v>
      </c>
      <c r="R42" s="47">
        <v>52.6</v>
      </c>
      <c r="S42" s="47">
        <v>35.9</v>
      </c>
      <c r="T42" s="47">
        <v>51.1</v>
      </c>
      <c r="U42" s="47">
        <v>51.1</v>
      </c>
      <c r="V42" s="112">
        <v>35.5</v>
      </c>
      <c r="W42" s="47">
        <v>41.800000000000004</v>
      </c>
      <c r="X42" s="47">
        <v>51.170568561872912</v>
      </c>
      <c r="Y42" s="47">
        <v>50.251256281407038</v>
      </c>
      <c r="Z42" s="47">
        <v>43</v>
      </c>
      <c r="AA42" s="47">
        <v>42.400000000000006</v>
      </c>
      <c r="AB42" s="37">
        <v>47.20000000000001</v>
      </c>
      <c r="AC42" s="37">
        <v>54.4</v>
      </c>
      <c r="AD42" s="37">
        <v>59.2</v>
      </c>
      <c r="AE42" s="37">
        <v>52.610441767068274</v>
      </c>
      <c r="AF42" s="37">
        <v>49.2</v>
      </c>
      <c r="AG42" s="376">
        <v>48.4</v>
      </c>
      <c r="AH42" s="376">
        <v>38.127090301003349</v>
      </c>
      <c r="AI42" s="376">
        <v>34.448160535117061</v>
      </c>
      <c r="AJ42" s="376">
        <v>35.333333333333336</v>
      </c>
    </row>
    <row r="43" spans="1:36" s="1" customFormat="1" x14ac:dyDescent="0.25">
      <c r="A43" s="467" t="s">
        <v>69</v>
      </c>
      <c r="B43" s="467"/>
      <c r="C43" s="467"/>
      <c r="D43" s="467"/>
      <c r="E43" s="467"/>
      <c r="F43" s="467"/>
      <c r="G43" s="467"/>
      <c r="H43" s="467"/>
      <c r="I43" s="467"/>
      <c r="J43" s="467"/>
      <c r="K43" s="467"/>
      <c r="L43" s="467"/>
      <c r="M43" s="467"/>
      <c r="N43" s="467"/>
      <c r="O43" s="53"/>
      <c r="P43" s="53"/>
      <c r="Q43" s="53"/>
      <c r="R43" s="37"/>
      <c r="S43" s="53"/>
      <c r="T43" s="53"/>
      <c r="U43" s="53"/>
      <c r="V43" s="4"/>
      <c r="W43" s="37"/>
      <c r="X43" s="37"/>
      <c r="Y43" s="53"/>
      <c r="Z43" s="37"/>
      <c r="AA43" s="37"/>
      <c r="AB43" s="110"/>
      <c r="AC43" s="110"/>
      <c r="AD43" s="110"/>
      <c r="AE43" s="110"/>
      <c r="AF43" s="110"/>
      <c r="AG43" s="113"/>
      <c r="AH43" s="113"/>
      <c r="AI43" s="113"/>
      <c r="AJ43" s="113"/>
    </row>
    <row r="44" spans="1:36" x14ac:dyDescent="0.25">
      <c r="A44" s="9" t="s">
        <v>10</v>
      </c>
      <c r="B44" s="117">
        <v>81.481481481481481</v>
      </c>
      <c r="C44" s="117">
        <v>69.565217391304344</v>
      </c>
      <c r="D44" s="117">
        <v>68.965517241379317</v>
      </c>
      <c r="E44" s="53">
        <v>68.965517241379317</v>
      </c>
      <c r="F44" s="53">
        <v>87.5</v>
      </c>
      <c r="G44" s="53">
        <v>90.625</v>
      </c>
      <c r="H44" s="53">
        <v>86.36363636363636</v>
      </c>
      <c r="I44" s="53">
        <v>95</v>
      </c>
      <c r="J44" s="53">
        <v>45.945945945945937</v>
      </c>
      <c r="K44" s="53">
        <v>36</v>
      </c>
      <c r="L44" s="53">
        <v>79.487179487179489</v>
      </c>
      <c r="M44" s="53">
        <v>12.121212121212121</v>
      </c>
      <c r="N44" s="53">
        <v>10.8108108108108</v>
      </c>
      <c r="O44" s="53">
        <v>48.717948717948715</v>
      </c>
      <c r="P44" s="53">
        <v>13.333333333333334</v>
      </c>
      <c r="Q44" s="53">
        <v>57.692307692307686</v>
      </c>
      <c r="R44" s="37">
        <v>53.125</v>
      </c>
      <c r="S44" s="53">
        <v>33.333333333333329</v>
      </c>
      <c r="T44" s="53">
        <v>65.5</v>
      </c>
      <c r="U44" s="53">
        <v>60.655737704918032</v>
      </c>
      <c r="V44" s="37">
        <v>26.666666666666668</v>
      </c>
      <c r="W44" s="37">
        <v>77.58620689655173</v>
      </c>
      <c r="X44" s="37">
        <v>75</v>
      </c>
      <c r="Y44" s="53">
        <v>75</v>
      </c>
      <c r="Z44" s="37">
        <v>71.794871794871796</v>
      </c>
      <c r="AA44" s="37">
        <v>62</v>
      </c>
      <c r="AB44" s="37">
        <v>86</v>
      </c>
      <c r="AC44" s="37">
        <v>62</v>
      </c>
      <c r="AD44" s="37">
        <v>72</v>
      </c>
      <c r="AE44" s="37">
        <v>66</v>
      </c>
      <c r="AF44" s="37">
        <v>72</v>
      </c>
      <c r="AG44" s="376">
        <v>88</v>
      </c>
      <c r="AH44" s="376">
        <v>78.333333333333329</v>
      </c>
      <c r="AI44" s="376">
        <v>66.666666666666657</v>
      </c>
      <c r="AJ44" s="376">
        <v>55.000000000000007</v>
      </c>
    </row>
    <row r="45" spans="1:36" x14ac:dyDescent="0.25">
      <c r="A45" s="10" t="s">
        <v>11</v>
      </c>
      <c r="B45" s="117">
        <v>75</v>
      </c>
      <c r="C45" s="117">
        <v>66.666666666666671</v>
      </c>
      <c r="D45" s="117">
        <v>100</v>
      </c>
      <c r="E45" s="53">
        <v>100</v>
      </c>
      <c r="F45" s="53">
        <v>100</v>
      </c>
      <c r="G45" s="53">
        <v>100</v>
      </c>
      <c r="H45" s="53">
        <v>100</v>
      </c>
      <c r="I45" s="53">
        <v>100</v>
      </c>
      <c r="J45" s="53">
        <v>100</v>
      </c>
      <c r="K45" s="53">
        <v>36.84210526315789</v>
      </c>
      <c r="L45" s="53">
        <v>57.142857142857139</v>
      </c>
      <c r="M45" s="53">
        <v>33.333333333333329</v>
      </c>
      <c r="N45" s="53">
        <v>50</v>
      </c>
      <c r="O45" s="53">
        <v>46.666666666666664</v>
      </c>
      <c r="P45" s="53">
        <v>60</v>
      </c>
      <c r="Q45" s="53">
        <v>72.727272727272734</v>
      </c>
      <c r="R45" s="37">
        <v>58.139534883720934</v>
      </c>
      <c r="S45" s="53">
        <v>26.829268292682929</v>
      </c>
      <c r="T45" s="53">
        <v>53.8</v>
      </c>
      <c r="U45" s="53">
        <v>62.790697674418603</v>
      </c>
      <c r="V45" s="37">
        <v>10.526315789473683</v>
      </c>
      <c r="W45" s="37">
        <v>77.272727272727266</v>
      </c>
      <c r="X45" s="37">
        <v>80</v>
      </c>
      <c r="Y45" s="53">
        <v>70.967741935483872</v>
      </c>
      <c r="Z45" s="37">
        <v>87.096774193548384</v>
      </c>
      <c r="AA45" s="37">
        <v>70.270270270270274</v>
      </c>
      <c r="AB45" s="37">
        <v>83.78378378378379</v>
      </c>
      <c r="AC45" s="37">
        <v>59.45945945945946</v>
      </c>
      <c r="AD45" s="37">
        <v>83.78378378378379</v>
      </c>
      <c r="AE45" s="37">
        <v>90.322580645161281</v>
      </c>
      <c r="AF45" s="37">
        <v>74.358974358974365</v>
      </c>
      <c r="AG45" s="376">
        <v>84.210526315789465</v>
      </c>
      <c r="AH45" s="376">
        <v>89.130434782608688</v>
      </c>
      <c r="AI45" s="376">
        <v>62.222222222222221</v>
      </c>
      <c r="AJ45" s="376">
        <v>48.888888888888886</v>
      </c>
    </row>
    <row r="46" spans="1:36" x14ac:dyDescent="0.25">
      <c r="A46" s="10" t="s">
        <v>12</v>
      </c>
      <c r="B46" s="117">
        <v>60.714285714285715</v>
      </c>
      <c r="C46" s="117">
        <v>75</v>
      </c>
      <c r="D46" s="117">
        <v>75</v>
      </c>
      <c r="E46" s="53">
        <v>85.714285714285708</v>
      </c>
      <c r="F46" s="53">
        <v>76.92307692307692</v>
      </c>
      <c r="G46" s="53">
        <v>94.444444444444443</v>
      </c>
      <c r="H46" s="53">
        <v>85.714285714285708</v>
      </c>
      <c r="I46" s="53">
        <v>100</v>
      </c>
      <c r="J46" s="53">
        <v>33.333333333333329</v>
      </c>
      <c r="K46" s="53">
        <v>46.341463414634148</v>
      </c>
      <c r="L46" s="53">
        <v>8.5714285714285712</v>
      </c>
      <c r="M46" s="53">
        <v>38.461538461538467</v>
      </c>
      <c r="N46" s="53">
        <v>31.25</v>
      </c>
      <c r="O46" s="53">
        <v>40.54054054054054</v>
      </c>
      <c r="P46" s="53">
        <v>45.454545454545453</v>
      </c>
      <c r="Q46" s="53">
        <v>40.54054054054054</v>
      </c>
      <c r="R46" s="37">
        <v>78.94736842105263</v>
      </c>
      <c r="S46" s="53">
        <v>65.333333333333329</v>
      </c>
      <c r="T46" s="53">
        <v>47.2</v>
      </c>
      <c r="U46" s="53">
        <v>65</v>
      </c>
      <c r="V46" s="37">
        <v>7.6923076923076925</v>
      </c>
      <c r="W46" s="37">
        <v>75</v>
      </c>
      <c r="X46" s="37">
        <v>83.333333333333343</v>
      </c>
      <c r="Y46" s="53">
        <v>76.470588235294116</v>
      </c>
      <c r="Z46" s="37">
        <v>78.431372549019613</v>
      </c>
      <c r="AA46" s="37">
        <v>75.384615384615387</v>
      </c>
      <c r="AB46" s="37">
        <v>80.303030303030297</v>
      </c>
      <c r="AC46" s="37">
        <v>72.727272727272734</v>
      </c>
      <c r="AD46" s="37">
        <v>80.303030303030297</v>
      </c>
      <c r="AE46" s="37">
        <v>80.701754385964904</v>
      </c>
      <c r="AF46" s="37">
        <v>72.307692307692307</v>
      </c>
      <c r="AG46" s="376">
        <v>83.07692307692308</v>
      </c>
      <c r="AH46" s="376">
        <v>73.076923076923066</v>
      </c>
      <c r="AI46" s="376">
        <v>73.076923076923066</v>
      </c>
      <c r="AJ46" s="376">
        <v>61.53846153846154</v>
      </c>
    </row>
    <row r="47" spans="1:36" x14ac:dyDescent="0.25">
      <c r="A47" s="10" t="s">
        <v>13</v>
      </c>
      <c r="B47" s="117">
        <v>68.421052631578945</v>
      </c>
      <c r="C47" s="117">
        <v>66.666666666666671</v>
      </c>
      <c r="D47" s="117">
        <v>73.684210526315795</v>
      </c>
      <c r="E47" s="53">
        <v>80.952380952380949</v>
      </c>
      <c r="F47" s="53">
        <v>92.307692307692307</v>
      </c>
      <c r="G47" s="53">
        <v>100</v>
      </c>
      <c r="H47" s="53">
        <v>100</v>
      </c>
      <c r="I47" s="53">
        <v>66.666666666666657</v>
      </c>
      <c r="J47" s="53">
        <v>76.470588235294116</v>
      </c>
      <c r="K47" s="53">
        <v>3.8961038961038961</v>
      </c>
      <c r="L47" s="53">
        <v>20</v>
      </c>
      <c r="M47" s="53">
        <v>54.54545454545454</v>
      </c>
      <c r="N47" s="53">
        <v>0.81967213114754101</v>
      </c>
      <c r="O47" s="53">
        <v>13.157894736842104</v>
      </c>
      <c r="P47" s="53">
        <v>-1.9230769230769231</v>
      </c>
      <c r="Q47" s="53">
        <v>18.811881188118811</v>
      </c>
      <c r="R47" s="54">
        <v>47.169811320754718</v>
      </c>
      <c r="S47" s="53">
        <v>38.596491228070171</v>
      </c>
      <c r="T47" s="53">
        <v>42.3</v>
      </c>
      <c r="U47" s="53">
        <v>47.826086956521742</v>
      </c>
      <c r="V47" s="54">
        <v>35.135135135135137</v>
      </c>
      <c r="W47" s="54">
        <v>63.247863247863243</v>
      </c>
      <c r="X47" s="54">
        <v>75.862068965517238</v>
      </c>
      <c r="Y47" s="53">
        <v>84.415584415584405</v>
      </c>
      <c r="Z47" s="54">
        <v>69.230769230769226</v>
      </c>
      <c r="AA47" s="54">
        <v>73.469387755102048</v>
      </c>
      <c r="AB47" s="35">
        <v>79.381443298969074</v>
      </c>
      <c r="AC47" s="37">
        <v>68.041237113402062</v>
      </c>
      <c r="AD47" s="35">
        <v>77.319587628865989</v>
      </c>
      <c r="AE47" s="35">
        <v>64.646464646464651</v>
      </c>
      <c r="AF47" s="35">
        <v>71.875</v>
      </c>
      <c r="AG47" s="422">
        <v>70.103092783505147</v>
      </c>
      <c r="AH47" s="376">
        <v>69.565217391304344</v>
      </c>
      <c r="AI47" s="376">
        <v>65.517241379310349</v>
      </c>
      <c r="AJ47" s="376">
        <v>48.717948717948715</v>
      </c>
    </row>
    <row r="48" spans="1:36" x14ac:dyDescent="0.25">
      <c r="A48" s="11" t="s">
        <v>14</v>
      </c>
      <c r="B48" s="117">
        <v>100</v>
      </c>
      <c r="C48" s="117">
        <v>50</v>
      </c>
      <c r="D48" s="117">
        <v>75</v>
      </c>
      <c r="E48" s="53">
        <v>100</v>
      </c>
      <c r="F48" s="53">
        <v>100</v>
      </c>
      <c r="G48" s="53">
        <v>0</v>
      </c>
      <c r="H48" s="53">
        <v>0</v>
      </c>
      <c r="I48" s="53">
        <v>0</v>
      </c>
      <c r="J48" s="53">
        <v>71.428571428571416</v>
      </c>
      <c r="K48" s="53">
        <v>38.461538461538467</v>
      </c>
      <c r="L48" s="53">
        <v>87.5</v>
      </c>
      <c r="M48" s="53">
        <v>62.5</v>
      </c>
      <c r="N48" s="53">
        <v>37.5</v>
      </c>
      <c r="O48" s="53">
        <v>50</v>
      </c>
      <c r="P48" s="53">
        <v>52.941176470588239</v>
      </c>
      <c r="Q48" s="53">
        <v>70.370370370370367</v>
      </c>
      <c r="R48" s="37">
        <v>71.428571428571431</v>
      </c>
      <c r="S48" s="53">
        <v>40</v>
      </c>
      <c r="T48" s="53">
        <v>55.6</v>
      </c>
      <c r="U48" s="53">
        <v>60</v>
      </c>
      <c r="V48" s="37">
        <v>36</v>
      </c>
      <c r="W48" s="37">
        <v>65.217391304347828</v>
      </c>
      <c r="X48" s="37">
        <v>76.923076923076934</v>
      </c>
      <c r="Y48" s="53">
        <v>72.222222222222214</v>
      </c>
      <c r="Z48" s="37">
        <v>63.157894736842103</v>
      </c>
      <c r="AA48" s="37">
        <v>75</v>
      </c>
      <c r="AB48" s="37">
        <v>73.91304347826086</v>
      </c>
      <c r="AC48" s="37">
        <v>60.869565217391312</v>
      </c>
      <c r="AD48" s="37">
        <v>72.727272727272734</v>
      </c>
      <c r="AE48" s="37">
        <v>62.5</v>
      </c>
      <c r="AF48" s="37">
        <v>54.54545454545454</v>
      </c>
      <c r="AG48" s="376">
        <v>56.521739130434781</v>
      </c>
      <c r="AH48" s="376">
        <v>53.846153846153847</v>
      </c>
      <c r="AI48" s="376">
        <v>59.259259259259252</v>
      </c>
      <c r="AJ48" s="376">
        <v>46.428571428571431</v>
      </c>
    </row>
    <row r="49" spans="1:36" x14ac:dyDescent="0.25">
      <c r="A49" s="11" t="s">
        <v>15</v>
      </c>
      <c r="B49" s="117">
        <v>0</v>
      </c>
      <c r="C49" s="117">
        <v>72.727272727272734</v>
      </c>
      <c r="D49" s="117">
        <v>90</v>
      </c>
      <c r="E49" s="53">
        <v>81.818181818181813</v>
      </c>
      <c r="F49" s="53">
        <v>75</v>
      </c>
      <c r="G49" s="53">
        <v>100</v>
      </c>
      <c r="H49" s="53">
        <v>100</v>
      </c>
      <c r="I49" s="53">
        <v>80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37">
        <v>41.935483870967744</v>
      </c>
      <c r="S49" s="53">
        <v>31.25</v>
      </c>
      <c r="T49" s="53">
        <v>33.299999999999997</v>
      </c>
      <c r="U49" s="53">
        <v>31.03448275862069</v>
      </c>
      <c r="V49" s="37">
        <v>17.241379310344829</v>
      </c>
      <c r="W49" s="37">
        <v>72.41379310344827</v>
      </c>
      <c r="X49" s="37">
        <v>65.517241379310349</v>
      </c>
      <c r="Y49" s="53">
        <v>84.210526315789465</v>
      </c>
      <c r="Z49" s="37">
        <v>73.68421052631578</v>
      </c>
      <c r="AA49" s="37">
        <v>66.666666666666657</v>
      </c>
      <c r="AB49" s="37">
        <v>83.333333333333343</v>
      </c>
      <c r="AC49" s="37">
        <v>70.833333333333343</v>
      </c>
      <c r="AD49" s="37">
        <v>72</v>
      </c>
      <c r="AE49" s="37">
        <v>68.421052631578945</v>
      </c>
      <c r="AF49" s="37">
        <v>75</v>
      </c>
      <c r="AG49" s="376">
        <v>75</v>
      </c>
      <c r="AH49" s="376">
        <v>68.965517241379317</v>
      </c>
      <c r="AI49" s="376">
        <v>68.965517241379317</v>
      </c>
      <c r="AJ49" s="376">
        <v>44.827586206896555</v>
      </c>
    </row>
    <row r="50" spans="1:36" x14ac:dyDescent="0.25">
      <c r="A50" s="11" t="s">
        <v>16</v>
      </c>
      <c r="B50" s="67">
        <v>83.333333333333329</v>
      </c>
      <c r="C50" s="67">
        <v>80</v>
      </c>
      <c r="D50" s="67">
        <v>80</v>
      </c>
      <c r="E50" s="37">
        <v>80</v>
      </c>
      <c r="F50" s="37">
        <v>100</v>
      </c>
      <c r="G50" s="37">
        <v>100</v>
      </c>
      <c r="H50" s="37">
        <v>75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v>54.285714285714285</v>
      </c>
      <c r="S50" s="37">
        <v>54.838709677419352</v>
      </c>
      <c r="T50" s="37">
        <v>53.2</v>
      </c>
      <c r="U50" s="37">
        <v>50</v>
      </c>
      <c r="V50" s="37">
        <v>26.666666666666668</v>
      </c>
      <c r="W50" s="37">
        <v>50</v>
      </c>
      <c r="X50" s="37">
        <v>80</v>
      </c>
      <c r="Y50" s="37">
        <v>90</v>
      </c>
      <c r="Z50" s="37">
        <v>80</v>
      </c>
      <c r="AA50" s="37">
        <v>76</v>
      </c>
      <c r="AB50" s="37">
        <v>92</v>
      </c>
      <c r="AC50" s="37">
        <v>76</v>
      </c>
      <c r="AD50" s="37">
        <v>80</v>
      </c>
      <c r="AE50" s="37">
        <v>65</v>
      </c>
      <c r="AF50" s="37">
        <v>80</v>
      </c>
      <c r="AG50" s="376">
        <v>88</v>
      </c>
      <c r="AH50" s="376">
        <v>76.666666666666671</v>
      </c>
      <c r="AI50" s="376">
        <v>76.666666666666671</v>
      </c>
      <c r="AJ50" s="376">
        <v>53.333333333333336</v>
      </c>
    </row>
    <row r="51" spans="1:36" ht="15.75" thickBot="1" x14ac:dyDescent="0.3">
      <c r="A51" s="39" t="s">
        <v>17</v>
      </c>
      <c r="B51" s="118">
        <v>0</v>
      </c>
      <c r="C51" s="118">
        <v>80</v>
      </c>
      <c r="D51" s="118">
        <v>83.333333333333329</v>
      </c>
      <c r="E51" s="45">
        <v>83.333333333333329</v>
      </c>
      <c r="F51" s="45">
        <v>100</v>
      </c>
      <c r="G51" s="45">
        <v>100</v>
      </c>
      <c r="H51" s="45">
        <v>100</v>
      </c>
      <c r="I51" s="45">
        <v>100</v>
      </c>
      <c r="J51" s="45">
        <v>0</v>
      </c>
      <c r="K51" s="45">
        <v>0</v>
      </c>
      <c r="L51" s="45">
        <v>0</v>
      </c>
      <c r="M51" s="45">
        <v>0</v>
      </c>
      <c r="N51" s="45">
        <v>0</v>
      </c>
      <c r="O51" s="45">
        <v>0</v>
      </c>
      <c r="P51" s="45">
        <v>0</v>
      </c>
      <c r="Q51" s="45">
        <v>0</v>
      </c>
      <c r="R51" s="45">
        <v>15.789473684210526</v>
      </c>
      <c r="S51" s="45">
        <v>29.032258064516132</v>
      </c>
      <c r="T51" s="45">
        <v>15.8</v>
      </c>
      <c r="U51" s="45">
        <v>51.724137931034484</v>
      </c>
      <c r="V51" s="45">
        <v>62.962962962962962</v>
      </c>
      <c r="W51" s="45">
        <v>65.714285714285708</v>
      </c>
      <c r="X51" s="45">
        <v>80.645161290322577</v>
      </c>
      <c r="Y51" s="45">
        <v>90</v>
      </c>
      <c r="Z51" s="45">
        <v>60</v>
      </c>
      <c r="AA51" s="45">
        <v>76</v>
      </c>
      <c r="AB51" s="47">
        <v>68</v>
      </c>
      <c r="AC51" s="47">
        <v>64</v>
      </c>
      <c r="AD51" s="47">
        <v>84</v>
      </c>
      <c r="AE51" s="47">
        <v>65</v>
      </c>
      <c r="AF51" s="47">
        <v>76</v>
      </c>
      <c r="AG51" s="383">
        <v>60</v>
      </c>
      <c r="AH51" s="383">
        <v>76.666666666666671</v>
      </c>
      <c r="AI51" s="383">
        <v>56.666666666666664</v>
      </c>
      <c r="AJ51" s="383">
        <v>50</v>
      </c>
    </row>
    <row r="52" spans="1:36" s="1" customFormat="1" x14ac:dyDescent="0.25">
      <c r="A52" s="458" t="s">
        <v>70</v>
      </c>
      <c r="B52" s="458"/>
      <c r="C52" s="458"/>
      <c r="D52" s="458"/>
      <c r="E52" s="458"/>
      <c r="F52" s="458"/>
      <c r="G52" s="458"/>
      <c r="H52" s="458"/>
      <c r="I52" s="458"/>
      <c r="J52" s="458"/>
      <c r="K52" s="458"/>
      <c r="L52" s="458"/>
      <c r="M52" s="458"/>
      <c r="N52" s="458"/>
      <c r="O52" s="110"/>
      <c r="P52" s="110"/>
      <c r="Q52" s="110"/>
      <c r="R52" s="110"/>
      <c r="S52" s="110"/>
      <c r="T52" s="110"/>
      <c r="U52" s="110"/>
      <c r="V52" s="113"/>
      <c r="W52" s="110"/>
      <c r="X52" s="110"/>
      <c r="Y52" s="110"/>
      <c r="Z52" s="110"/>
      <c r="AA52" s="110"/>
      <c r="AB52" s="37"/>
      <c r="AC52" s="37"/>
      <c r="AD52" s="37"/>
      <c r="AE52" s="37"/>
      <c r="AF52" s="37"/>
      <c r="AG52" s="4"/>
      <c r="AH52" s="4"/>
      <c r="AI52" s="4"/>
      <c r="AJ52" s="4"/>
    </row>
    <row r="53" spans="1:36" x14ac:dyDescent="0.25">
      <c r="A53" s="10" t="s">
        <v>32</v>
      </c>
      <c r="B53" s="67">
        <v>56.470588235294116</v>
      </c>
      <c r="C53" s="67">
        <v>47.9</v>
      </c>
      <c r="D53" s="67">
        <v>28.8</v>
      </c>
      <c r="E53" s="37">
        <v>37.9</v>
      </c>
      <c r="F53" s="37">
        <v>74.099999999999994</v>
      </c>
      <c r="G53" s="37">
        <v>66.129032258064512</v>
      </c>
      <c r="H53" s="37">
        <v>61.904761904761898</v>
      </c>
      <c r="I53" s="37">
        <v>91.25</v>
      </c>
      <c r="J53" s="37">
        <v>57.15</v>
      </c>
      <c r="K53" s="37">
        <v>28.5</v>
      </c>
      <c r="L53" s="37">
        <v>46.9</v>
      </c>
      <c r="M53" s="37">
        <v>46</v>
      </c>
      <c r="N53" s="37">
        <v>33.65</v>
      </c>
      <c r="O53" s="37">
        <v>37.949999999999996</v>
      </c>
      <c r="P53" s="37">
        <v>35.950000000000003</v>
      </c>
      <c r="Q53" s="37">
        <v>52.050000000000004</v>
      </c>
      <c r="R53" s="37">
        <v>44.55</v>
      </c>
      <c r="S53" s="37">
        <v>33.25</v>
      </c>
      <c r="T53" s="37">
        <v>37.9</v>
      </c>
      <c r="U53" s="37">
        <v>37.149999999999991</v>
      </c>
      <c r="V53" s="37">
        <v>48.45</v>
      </c>
      <c r="W53" s="37">
        <v>22.749999999999993</v>
      </c>
      <c r="X53" s="37">
        <v>43.31103678929766</v>
      </c>
      <c r="Y53" s="37">
        <v>45.728643216080407</v>
      </c>
      <c r="Z53" s="37">
        <v>37.5</v>
      </c>
      <c r="AA53" s="37">
        <v>39.200000000000003</v>
      </c>
      <c r="AB53" s="37">
        <v>43.6</v>
      </c>
      <c r="AC53" s="37">
        <v>31.999999999999996</v>
      </c>
      <c r="AD53" s="37">
        <v>43</v>
      </c>
      <c r="AE53" s="37">
        <v>32.329317269076306</v>
      </c>
      <c r="AF53" s="37">
        <v>41.800000000000004</v>
      </c>
      <c r="AG53" s="376">
        <v>42.2</v>
      </c>
      <c r="AH53" s="376">
        <v>33.946488294314378</v>
      </c>
      <c r="AI53" s="376">
        <v>43.31103678929766</v>
      </c>
      <c r="AJ53" s="376">
        <v>49</v>
      </c>
    </row>
    <row r="54" spans="1:36" ht="14.25" customHeight="1" x14ac:dyDescent="0.25">
      <c r="A54" s="10" t="s">
        <v>33</v>
      </c>
      <c r="B54" s="67">
        <v>-50</v>
      </c>
      <c r="C54" s="67">
        <v>40.649999999999991</v>
      </c>
      <c r="D54" s="67">
        <v>39.1</v>
      </c>
      <c r="E54" s="37">
        <v>46.7</v>
      </c>
      <c r="F54" s="37">
        <v>63.8</v>
      </c>
      <c r="G54" s="37">
        <v>53.225806451612911</v>
      </c>
      <c r="H54" s="37">
        <v>60.714285714285722</v>
      </c>
      <c r="I54" s="37">
        <v>72.5</v>
      </c>
      <c r="J54" s="37">
        <v>50.05</v>
      </c>
      <c r="K54" s="37">
        <v>28.25</v>
      </c>
      <c r="L54" s="37">
        <v>22.450000000000003</v>
      </c>
      <c r="M54" s="37">
        <v>12.400000000000002</v>
      </c>
      <c r="N54" s="37">
        <v>37.400000000000006</v>
      </c>
      <c r="O54" s="37">
        <v>32.250000000000007</v>
      </c>
      <c r="P54" s="37">
        <v>33.25</v>
      </c>
      <c r="Q54" s="37">
        <v>27.700000000000003</v>
      </c>
      <c r="R54" s="37">
        <v>42.4</v>
      </c>
      <c r="S54" s="37">
        <v>33.799999999999997</v>
      </c>
      <c r="T54" s="37">
        <v>34.4</v>
      </c>
      <c r="U54" s="37">
        <v>30.249999999999993</v>
      </c>
      <c r="V54" s="4">
        <v>41.5</v>
      </c>
      <c r="W54" s="37">
        <v>27.95</v>
      </c>
      <c r="X54" s="37">
        <v>34.615384615384613</v>
      </c>
      <c r="Y54" s="37">
        <v>41.457286432160807</v>
      </c>
      <c r="Z54" s="37">
        <v>38</v>
      </c>
      <c r="AA54" s="37">
        <v>32.200000000000003</v>
      </c>
      <c r="AB54" s="37">
        <v>40.6</v>
      </c>
      <c r="AC54" s="37">
        <v>27.2</v>
      </c>
      <c r="AD54" s="37">
        <v>39</v>
      </c>
      <c r="AE54" s="37">
        <v>36.54618473895583</v>
      </c>
      <c r="AF54" s="37">
        <v>35</v>
      </c>
      <c r="AG54" s="376">
        <v>31.4</v>
      </c>
      <c r="AH54" s="376">
        <v>37.123745819397996</v>
      </c>
      <c r="AI54" s="376">
        <v>34.113712374581937</v>
      </c>
      <c r="AJ54" s="376">
        <v>41.333333333333329</v>
      </c>
    </row>
    <row r="55" spans="1:36" x14ac:dyDescent="0.25">
      <c r="A55" s="10" t="s">
        <v>34</v>
      </c>
      <c r="B55" s="67">
        <v>33.529411764705891</v>
      </c>
      <c r="C55" s="67">
        <v>13</v>
      </c>
      <c r="D55" s="67">
        <v>9.1999999999999993</v>
      </c>
      <c r="E55" s="37">
        <v>14.3</v>
      </c>
      <c r="F55" s="37">
        <v>52.3</v>
      </c>
      <c r="G55" s="37">
        <v>46.236559139784951</v>
      </c>
      <c r="H55" s="37">
        <v>40.476190476190482</v>
      </c>
      <c r="I55" s="37">
        <v>57.5</v>
      </c>
      <c r="J55" s="37">
        <v>45.85</v>
      </c>
      <c r="K55" s="37">
        <v>15</v>
      </c>
      <c r="L55" s="37">
        <v>16.750000000000004</v>
      </c>
      <c r="M55" s="37">
        <v>1.6000000000000014</v>
      </c>
      <c r="N55" s="37">
        <v>19.950000000000003</v>
      </c>
      <c r="O55" s="37">
        <v>15.05</v>
      </c>
      <c r="P55" s="37">
        <v>7.25</v>
      </c>
      <c r="Q55" s="37">
        <v>13.700000000000003</v>
      </c>
      <c r="R55" s="37">
        <v>20.7</v>
      </c>
      <c r="S55" s="37">
        <v>16.250000000000004</v>
      </c>
      <c r="T55" s="37">
        <v>23.6</v>
      </c>
      <c r="U55" s="37">
        <v>9.3000000000000007</v>
      </c>
      <c r="V55" s="37">
        <v>15.350000000000001</v>
      </c>
      <c r="W55" s="37">
        <v>18.600000000000001</v>
      </c>
      <c r="X55" s="37">
        <v>34.949832775919738</v>
      </c>
      <c r="Y55" s="37">
        <v>30.653266331658294</v>
      </c>
      <c r="Z55" s="37">
        <v>24</v>
      </c>
      <c r="AA55" s="37">
        <v>26</v>
      </c>
      <c r="AB55" s="37">
        <v>27.000000000000004</v>
      </c>
      <c r="AC55" s="37">
        <v>20</v>
      </c>
      <c r="AD55" s="37">
        <v>21.8</v>
      </c>
      <c r="AE55" s="37">
        <v>26.907630522088347</v>
      </c>
      <c r="AF55" s="37">
        <v>17.2</v>
      </c>
      <c r="AG55" s="376">
        <v>24.800000000000004</v>
      </c>
      <c r="AH55" s="376">
        <v>31.103678929765888</v>
      </c>
      <c r="AI55" s="376">
        <v>30.769230769230774</v>
      </c>
      <c r="AJ55" s="376">
        <v>25.166666666666671</v>
      </c>
    </row>
    <row r="56" spans="1:36" x14ac:dyDescent="0.25">
      <c r="A56" s="10" t="s">
        <v>35</v>
      </c>
      <c r="B56" s="67">
        <v>21.764705882352942</v>
      </c>
      <c r="C56" s="67">
        <v>15.150000000000006</v>
      </c>
      <c r="D56" s="67">
        <v>2.7</v>
      </c>
      <c r="E56" s="37">
        <v>-3.9</v>
      </c>
      <c r="F56" s="37">
        <v>46.9</v>
      </c>
      <c r="G56" s="37">
        <v>44.086021505376344</v>
      </c>
      <c r="H56" s="37">
        <v>20.238095238095234</v>
      </c>
      <c r="I56" s="37">
        <v>65</v>
      </c>
      <c r="J56" s="37">
        <v>34.550000000000004</v>
      </c>
      <c r="K56" s="37">
        <v>15.5</v>
      </c>
      <c r="L56" s="37">
        <v>14.899999999999999</v>
      </c>
      <c r="M56" s="37">
        <v>0.45000000000000284</v>
      </c>
      <c r="N56" s="37">
        <v>8.3499999999999979</v>
      </c>
      <c r="O56" s="37">
        <v>23.799999999999997</v>
      </c>
      <c r="P56" s="37">
        <v>3.2999999999999972</v>
      </c>
      <c r="Q56" s="37">
        <v>19.3</v>
      </c>
      <c r="R56" s="37">
        <v>16.950000000000003</v>
      </c>
      <c r="S56" s="37">
        <v>15.150000000000002</v>
      </c>
      <c r="T56" s="37">
        <v>19.100000000000001</v>
      </c>
      <c r="U56" s="37">
        <v>12.549999999999997</v>
      </c>
      <c r="V56" s="37">
        <v>25.950000000000003</v>
      </c>
      <c r="W56" s="37">
        <v>16.699999999999996</v>
      </c>
      <c r="X56" s="37">
        <v>27.926421404682273</v>
      </c>
      <c r="Y56" s="37">
        <v>25.879396984924622</v>
      </c>
      <c r="Z56" s="37">
        <v>23.75</v>
      </c>
      <c r="AA56" s="37">
        <v>22.800000000000004</v>
      </c>
      <c r="AB56" s="37">
        <v>31.400000000000002</v>
      </c>
      <c r="AC56" s="37">
        <v>16.000000000000004</v>
      </c>
      <c r="AD56" s="37">
        <v>27.800000000000004</v>
      </c>
      <c r="AE56" s="37">
        <v>26.305220883534144</v>
      </c>
      <c r="AF56" s="37">
        <v>22.200000000000003</v>
      </c>
      <c r="AG56" s="376">
        <v>28.399999999999995</v>
      </c>
      <c r="AH56" s="376">
        <v>35.618729096989959</v>
      </c>
      <c r="AI56" s="376">
        <v>34.782608695652172</v>
      </c>
      <c r="AJ56" s="376">
        <v>30.333333333333332</v>
      </c>
    </row>
    <row r="57" spans="1:36" x14ac:dyDescent="0.25">
      <c r="A57" s="10" t="s">
        <v>36</v>
      </c>
      <c r="B57" s="67">
        <v>25.882352941176471</v>
      </c>
      <c r="C57" s="67">
        <v>7.3000000000000007</v>
      </c>
      <c r="D57" s="67">
        <v>24.5</v>
      </c>
      <c r="E57" s="37">
        <v>21.8</v>
      </c>
      <c r="F57" s="37">
        <v>53.8</v>
      </c>
      <c r="G57" s="37">
        <v>45.6989247311828</v>
      </c>
      <c r="H57" s="37">
        <v>52.38095238095238</v>
      </c>
      <c r="I57" s="37">
        <v>16.25</v>
      </c>
      <c r="J57" s="37">
        <v>49.400000000000006</v>
      </c>
      <c r="K57" s="37">
        <v>42.75</v>
      </c>
      <c r="L57" s="37">
        <v>46.349999999999994</v>
      </c>
      <c r="M57" s="37">
        <v>41.4</v>
      </c>
      <c r="N57" s="37">
        <v>41.75</v>
      </c>
      <c r="O57" s="37">
        <v>41.050000000000004</v>
      </c>
      <c r="P57" s="37">
        <v>45.050000000000004</v>
      </c>
      <c r="Q57" s="37">
        <v>31.949999999999996</v>
      </c>
      <c r="R57" s="37">
        <v>25.900000000000006</v>
      </c>
      <c r="S57" s="37">
        <v>24.849999999999998</v>
      </c>
      <c r="T57" s="37">
        <v>14.2</v>
      </c>
      <c r="U57" s="37">
        <v>24.15</v>
      </c>
      <c r="V57" s="37">
        <v>23</v>
      </c>
      <c r="W57" s="37">
        <v>23.55</v>
      </c>
      <c r="X57" s="37">
        <v>23.244147157190628</v>
      </c>
      <c r="Y57" s="37">
        <v>21.859296482412056</v>
      </c>
      <c r="Z57" s="37">
        <v>25.25</v>
      </c>
      <c r="AA57" s="37">
        <v>19</v>
      </c>
      <c r="AB57" s="37">
        <v>16.799999999999997</v>
      </c>
      <c r="AC57" s="37">
        <v>15.8</v>
      </c>
      <c r="AD57" s="37">
        <v>33.200000000000003</v>
      </c>
      <c r="AE57" s="37">
        <v>31.927710843373497</v>
      </c>
      <c r="AF57" s="37">
        <v>27.400000000000002</v>
      </c>
      <c r="AG57" s="376">
        <v>31.400000000000002</v>
      </c>
      <c r="AH57" s="376">
        <v>38.628762541806026</v>
      </c>
      <c r="AI57" s="376">
        <v>31.438127090300995</v>
      </c>
      <c r="AJ57" s="376">
        <v>21.833333333333332</v>
      </c>
    </row>
    <row r="58" spans="1:36" x14ac:dyDescent="0.25">
      <c r="A58" s="10" t="s">
        <v>37</v>
      </c>
      <c r="B58" s="67">
        <v>-37.647058823529406</v>
      </c>
      <c r="C58" s="67">
        <v>44.250000000000007</v>
      </c>
      <c r="D58" s="67">
        <v>38.6</v>
      </c>
      <c r="E58" s="37">
        <v>39.4</v>
      </c>
      <c r="F58" s="37">
        <v>66.2</v>
      </c>
      <c r="G58" s="37">
        <v>74.731182795698928</v>
      </c>
      <c r="H58" s="37">
        <v>80.952380952380949</v>
      </c>
      <c r="I58" s="37">
        <v>91.25</v>
      </c>
      <c r="J58" s="37">
        <v>69.600000000000009</v>
      </c>
      <c r="K58" s="37">
        <v>27.5</v>
      </c>
      <c r="L58" s="37">
        <v>41.75</v>
      </c>
      <c r="M58" s="37">
        <v>43.95</v>
      </c>
      <c r="N58" s="37">
        <v>44.2</v>
      </c>
      <c r="O58" s="37">
        <v>45.15</v>
      </c>
      <c r="P58" s="37">
        <v>44.000000000000007</v>
      </c>
      <c r="Q58" s="37">
        <v>35.999999999999993</v>
      </c>
      <c r="R58" s="37">
        <v>47.05</v>
      </c>
      <c r="S58" s="37">
        <v>45.4</v>
      </c>
      <c r="T58" s="37">
        <v>46.1</v>
      </c>
      <c r="U58" s="37">
        <v>50.15</v>
      </c>
      <c r="V58" s="4">
        <v>56.7</v>
      </c>
      <c r="W58" s="37">
        <v>35.450000000000003</v>
      </c>
      <c r="X58" s="37">
        <v>51.839464882943147</v>
      </c>
      <c r="Y58" s="37">
        <v>46.482412060301506</v>
      </c>
      <c r="Z58" s="37">
        <v>52</v>
      </c>
      <c r="AA58" s="37">
        <v>43.000000000000007</v>
      </c>
      <c r="AB58" s="37">
        <v>48</v>
      </c>
      <c r="AC58" s="37">
        <v>39.6</v>
      </c>
      <c r="AD58" s="37">
        <v>51.600000000000009</v>
      </c>
      <c r="AE58" s="37">
        <v>46.586345381526101</v>
      </c>
      <c r="AF58" s="37">
        <v>44.4</v>
      </c>
      <c r="AG58" s="376">
        <v>55.6</v>
      </c>
      <c r="AH58" s="376">
        <v>58.528428093645488</v>
      </c>
      <c r="AI58" s="376">
        <v>58.361204013377929</v>
      </c>
      <c r="AJ58" s="376">
        <v>53.166666666666664</v>
      </c>
    </row>
    <row r="59" spans="1:36" ht="14.25" customHeight="1" x14ac:dyDescent="0.25">
      <c r="A59" s="10" t="s">
        <v>38</v>
      </c>
      <c r="B59" s="67">
        <v>-49.999999999999986</v>
      </c>
      <c r="C59" s="67">
        <v>27.499999999999996</v>
      </c>
      <c r="D59" s="67">
        <v>40.799999999999997</v>
      </c>
      <c r="E59" s="37">
        <v>27.8</v>
      </c>
      <c r="F59" s="37">
        <v>42.3</v>
      </c>
      <c r="G59" s="37">
        <v>42.473118279569889</v>
      </c>
      <c r="H59" s="37">
        <v>36.904761904761912</v>
      </c>
      <c r="I59" s="37">
        <v>-11.25</v>
      </c>
      <c r="J59" s="37">
        <v>39.300000000000004</v>
      </c>
      <c r="K59" s="37">
        <v>5.5</v>
      </c>
      <c r="L59" s="37">
        <v>-7.6999999999999993</v>
      </c>
      <c r="M59" s="37">
        <v>-29.5</v>
      </c>
      <c r="N59" s="37">
        <v>7.25</v>
      </c>
      <c r="O59" s="37">
        <v>12.850000000000001</v>
      </c>
      <c r="P59" s="37">
        <v>26.900000000000002</v>
      </c>
      <c r="Q59" s="37">
        <v>23.449999999999996</v>
      </c>
      <c r="R59" s="37">
        <v>33.450000000000003</v>
      </c>
      <c r="S59" s="37">
        <v>38.299999999999997</v>
      </c>
      <c r="T59" s="37">
        <v>21.1</v>
      </c>
      <c r="U59" s="37">
        <v>43.85</v>
      </c>
      <c r="V59" s="4">
        <v>31.499999999999996</v>
      </c>
      <c r="W59" s="37">
        <v>25.2</v>
      </c>
      <c r="X59" s="37">
        <v>34.615384615384613</v>
      </c>
      <c r="Y59" s="37">
        <v>39.19597989949748</v>
      </c>
      <c r="Z59" s="37">
        <v>40.25</v>
      </c>
      <c r="AA59" s="37">
        <v>36.799999999999997</v>
      </c>
      <c r="AB59" s="37">
        <v>32.400000000000006</v>
      </c>
      <c r="AC59" s="37">
        <v>23.2</v>
      </c>
      <c r="AD59" s="37">
        <v>31.599999999999998</v>
      </c>
      <c r="AE59" s="37">
        <v>33.734939759036152</v>
      </c>
      <c r="AF59" s="37">
        <v>47.6</v>
      </c>
      <c r="AG59" s="376">
        <v>44.4</v>
      </c>
      <c r="AH59" s="376">
        <v>44.983277591973248</v>
      </c>
      <c r="AI59" s="376">
        <v>33.612040133779267</v>
      </c>
      <c r="AJ59" s="376">
        <v>47.166666666666671</v>
      </c>
    </row>
    <row r="60" spans="1:36" x14ac:dyDescent="0.25">
      <c r="A60" s="10" t="s">
        <v>39</v>
      </c>
      <c r="B60" s="67">
        <v>1.1764705882352935</v>
      </c>
      <c r="C60" s="67">
        <v>-8.75</v>
      </c>
      <c r="D60" s="67">
        <v>-6</v>
      </c>
      <c r="E60" s="37">
        <v>-7.2</v>
      </c>
      <c r="F60" s="37">
        <v>31.5</v>
      </c>
      <c r="G60" s="37">
        <v>23.65591397849462</v>
      </c>
      <c r="H60" s="37">
        <v>25.000000000000007</v>
      </c>
      <c r="I60" s="37">
        <v>-25</v>
      </c>
      <c r="J60" s="37">
        <v>8.3000000000000007</v>
      </c>
      <c r="K60" s="37">
        <v>-1.5</v>
      </c>
      <c r="L60" s="37">
        <v>-11.100000000000001</v>
      </c>
      <c r="M60" s="37">
        <v>-23.85</v>
      </c>
      <c r="N60" s="37">
        <v>-9.0499999999999972</v>
      </c>
      <c r="O60" s="37">
        <v>0.55000000000000071</v>
      </c>
      <c r="P60" s="37">
        <v>-1.9499999999999993</v>
      </c>
      <c r="Q60" s="37">
        <v>7.1999999999999957</v>
      </c>
      <c r="R60" s="37">
        <v>0.74999999999999645</v>
      </c>
      <c r="S60" s="37">
        <v>1.3500000000000014</v>
      </c>
      <c r="T60" s="37">
        <v>0.3</v>
      </c>
      <c r="U60" s="37">
        <v>-6.7000000000000028</v>
      </c>
      <c r="V60" s="37">
        <v>-9.25</v>
      </c>
      <c r="W60" s="37">
        <v>2.6999999999999993</v>
      </c>
      <c r="X60" s="37">
        <v>19.23076923076923</v>
      </c>
      <c r="Y60" s="37">
        <v>19.095477386934679</v>
      </c>
      <c r="Z60" s="37">
        <v>8.75</v>
      </c>
      <c r="AA60" s="37">
        <v>4.4000000000000021</v>
      </c>
      <c r="AB60" s="37">
        <v>15.600000000000001</v>
      </c>
      <c r="AC60" s="37">
        <v>-2.8000000000000007</v>
      </c>
      <c r="AD60" s="37">
        <v>4.3999999999999986</v>
      </c>
      <c r="AE60" s="37">
        <v>9.2369477911646563</v>
      </c>
      <c r="AF60" s="37">
        <v>-2.1999999999999993</v>
      </c>
      <c r="AG60" s="376">
        <v>7.2000000000000028</v>
      </c>
      <c r="AH60" s="376">
        <v>25.083612040133783</v>
      </c>
      <c r="AI60" s="376">
        <v>5.5183946488294353</v>
      </c>
      <c r="AJ60" s="376">
        <v>21.5</v>
      </c>
    </row>
    <row r="61" spans="1:36" x14ac:dyDescent="0.25">
      <c r="A61" s="10" t="s">
        <v>40</v>
      </c>
      <c r="B61" s="67">
        <v>30</v>
      </c>
      <c r="C61" s="67">
        <v>11.650000000000006</v>
      </c>
      <c r="D61" s="67">
        <v>1.6</v>
      </c>
      <c r="E61" s="37" t="s">
        <v>78</v>
      </c>
      <c r="F61" s="37">
        <v>36.200000000000003</v>
      </c>
      <c r="G61" s="37">
        <v>27.956989247311832</v>
      </c>
      <c r="H61" s="37">
        <v>29.761904761904766</v>
      </c>
      <c r="I61" s="37">
        <v>46.25</v>
      </c>
      <c r="J61" s="37">
        <v>32.75</v>
      </c>
      <c r="K61" s="37">
        <v>93</v>
      </c>
      <c r="L61" s="37">
        <v>17.249999999999996</v>
      </c>
      <c r="M61" s="37">
        <v>7</v>
      </c>
      <c r="N61" s="37">
        <v>14.150000000000006</v>
      </c>
      <c r="O61" s="37">
        <v>24.65</v>
      </c>
      <c r="P61" s="37">
        <v>37.25</v>
      </c>
      <c r="Q61" s="37">
        <v>31.95</v>
      </c>
      <c r="R61" s="37">
        <v>12.399999999999999</v>
      </c>
      <c r="S61" s="37">
        <v>10.600000000000001</v>
      </c>
      <c r="T61" s="37">
        <v>13.3</v>
      </c>
      <c r="U61" s="37">
        <v>1.1500000000000057</v>
      </c>
      <c r="V61" s="4">
        <v>2.8000000000000007</v>
      </c>
      <c r="W61" s="37">
        <v>13.100000000000001</v>
      </c>
      <c r="X61" s="37">
        <v>29.598662207357862</v>
      </c>
      <c r="Y61" s="37">
        <v>26.130653266331656</v>
      </c>
      <c r="Z61" s="37">
        <v>14.5</v>
      </c>
      <c r="AA61" s="37">
        <v>23.399999999999995</v>
      </c>
      <c r="AB61" s="37">
        <v>29.8</v>
      </c>
      <c r="AC61" s="37">
        <v>12.600000000000001</v>
      </c>
      <c r="AD61" s="37">
        <v>17.600000000000001</v>
      </c>
      <c r="AE61" s="37">
        <v>24.69879518072289</v>
      </c>
      <c r="AF61" s="37">
        <v>7</v>
      </c>
      <c r="AG61" s="376">
        <v>25.6</v>
      </c>
      <c r="AH61" s="376">
        <v>34.615384615384613</v>
      </c>
      <c r="AI61" s="376">
        <v>23.913043478260867</v>
      </c>
      <c r="AJ61" s="376">
        <v>28.333333333333332</v>
      </c>
    </row>
    <row r="62" spans="1:36" x14ac:dyDescent="0.25">
      <c r="A62" s="10" t="s">
        <v>41</v>
      </c>
      <c r="B62" s="67">
        <v>20.588235294117649</v>
      </c>
      <c r="C62" s="67">
        <v>15.949999999999996</v>
      </c>
      <c r="D62" s="67">
        <v>19.600000000000001</v>
      </c>
      <c r="E62" s="37">
        <v>28.3</v>
      </c>
      <c r="F62" s="37">
        <v>43.1</v>
      </c>
      <c r="G62" s="37">
        <v>16.666666666666661</v>
      </c>
      <c r="H62" s="37">
        <v>36.904761904761912</v>
      </c>
      <c r="I62" s="37">
        <v>5</v>
      </c>
      <c r="J62" s="37">
        <v>18.399999999999995</v>
      </c>
      <c r="K62" s="37">
        <v>16.25</v>
      </c>
      <c r="L62" s="37">
        <v>11.649999999999999</v>
      </c>
      <c r="M62" s="37">
        <v>1.3999999999999986</v>
      </c>
      <c r="N62" s="37">
        <v>21</v>
      </c>
      <c r="O62" s="37">
        <v>34.799999999999997</v>
      </c>
      <c r="P62" s="37">
        <v>35.900000000000006</v>
      </c>
      <c r="Q62" s="37">
        <v>35.949999999999996</v>
      </c>
      <c r="R62" s="37">
        <v>34.6</v>
      </c>
      <c r="S62" s="37">
        <v>42.05</v>
      </c>
      <c r="T62" s="37">
        <v>39.9</v>
      </c>
      <c r="U62" s="37">
        <v>32.35</v>
      </c>
      <c r="V62" s="37">
        <v>50.05</v>
      </c>
      <c r="W62" s="37">
        <v>29.8</v>
      </c>
      <c r="X62" s="37">
        <v>43.143812709030101</v>
      </c>
      <c r="Y62" s="37">
        <v>44.221105527638187</v>
      </c>
      <c r="Z62" s="37">
        <v>48.5</v>
      </c>
      <c r="AA62" s="37">
        <v>46.4</v>
      </c>
      <c r="AB62" s="37">
        <v>46</v>
      </c>
      <c r="AC62" s="37">
        <v>37.599999999999994</v>
      </c>
      <c r="AD62" s="37">
        <v>36.400000000000006</v>
      </c>
      <c r="AE62" s="37">
        <v>42.771084337349407</v>
      </c>
      <c r="AF62" s="37">
        <v>28.6</v>
      </c>
      <c r="AG62" s="376">
        <v>26.2</v>
      </c>
      <c r="AH62" s="376">
        <v>42.474916387959865</v>
      </c>
      <c r="AI62" s="376">
        <v>32.775919732441466</v>
      </c>
      <c r="AJ62" s="376">
        <v>33.333333333333329</v>
      </c>
    </row>
    <row r="63" spans="1:36" x14ac:dyDescent="0.25">
      <c r="A63" s="10" t="s">
        <v>42</v>
      </c>
      <c r="B63" s="67">
        <v>49.411764705882348</v>
      </c>
      <c r="C63" s="67">
        <v>33.349999999999994</v>
      </c>
      <c r="D63" s="67">
        <v>29.3</v>
      </c>
      <c r="E63" s="37">
        <v>33.9</v>
      </c>
      <c r="F63" s="37">
        <v>59.2</v>
      </c>
      <c r="G63" s="37">
        <v>57.526881720430111</v>
      </c>
      <c r="H63" s="37">
        <v>67.857142857142861</v>
      </c>
      <c r="I63" s="37">
        <v>56.25</v>
      </c>
      <c r="J63" s="37">
        <v>50.050000000000004</v>
      </c>
      <c r="K63" s="37">
        <v>58.5</v>
      </c>
      <c r="L63" s="37">
        <v>53.099999999999994</v>
      </c>
      <c r="M63" s="37">
        <v>38.849999999999994</v>
      </c>
      <c r="N63" s="37">
        <v>44.1</v>
      </c>
      <c r="O63" s="37">
        <v>60.050000000000004</v>
      </c>
      <c r="P63" s="37">
        <v>61.550000000000011</v>
      </c>
      <c r="Q63" s="37">
        <v>58.9</v>
      </c>
      <c r="R63" s="37">
        <v>46.25</v>
      </c>
      <c r="S63" s="37">
        <v>46.9</v>
      </c>
      <c r="T63" s="37">
        <v>48.9</v>
      </c>
      <c r="U63" s="37">
        <v>32.150000000000006</v>
      </c>
      <c r="V63" s="4">
        <v>47.2</v>
      </c>
      <c r="W63" s="37">
        <v>33.750000000000007</v>
      </c>
      <c r="X63" s="37">
        <v>44.983277591973241</v>
      </c>
      <c r="Y63" s="37">
        <v>50.502512562814061</v>
      </c>
      <c r="Z63" s="37">
        <v>45.75</v>
      </c>
      <c r="AA63" s="37">
        <v>38.799999999999997</v>
      </c>
      <c r="AB63" s="37">
        <v>47.800000000000004</v>
      </c>
      <c r="AC63" s="37">
        <v>41</v>
      </c>
      <c r="AD63" s="37">
        <v>47.4</v>
      </c>
      <c r="AE63" s="37">
        <v>51.807228915662641</v>
      </c>
      <c r="AF63" s="37">
        <v>40</v>
      </c>
      <c r="AG63" s="376">
        <v>40.400000000000006</v>
      </c>
      <c r="AH63" s="376">
        <v>50</v>
      </c>
      <c r="AI63" s="376">
        <v>51.50501672240803</v>
      </c>
      <c r="AJ63" s="376">
        <v>45</v>
      </c>
    </row>
    <row r="64" spans="1:36" x14ac:dyDescent="0.25">
      <c r="A64" s="201" t="s">
        <v>43</v>
      </c>
      <c r="B64" s="114">
        <v>85.882352941176464</v>
      </c>
      <c r="C64" s="114">
        <v>79.750000000000014</v>
      </c>
      <c r="D64" s="114">
        <v>54.9</v>
      </c>
      <c r="E64" s="47">
        <v>75</v>
      </c>
      <c r="F64" s="47">
        <v>75.400000000000006</v>
      </c>
      <c r="G64" s="47">
        <v>75.2</v>
      </c>
      <c r="H64" s="47">
        <v>97.61904761904762</v>
      </c>
      <c r="I64" s="47">
        <v>95</v>
      </c>
      <c r="J64" s="47">
        <v>80.349999999999994</v>
      </c>
      <c r="K64" s="47">
        <v>75.25</v>
      </c>
      <c r="L64" s="47">
        <v>53.45</v>
      </c>
      <c r="M64" s="47">
        <v>46.550000000000004</v>
      </c>
      <c r="N64" s="47">
        <v>55.7</v>
      </c>
      <c r="O64" s="47">
        <v>72.75</v>
      </c>
      <c r="P64" s="47">
        <v>53.5</v>
      </c>
      <c r="Q64" s="47">
        <v>50.150000000000006</v>
      </c>
      <c r="R64" s="47">
        <v>81.400000000000006</v>
      </c>
      <c r="S64" s="47">
        <v>85.350000000000009</v>
      </c>
      <c r="T64" s="47">
        <v>76.099999999999994</v>
      </c>
      <c r="U64" s="47">
        <v>77.2</v>
      </c>
      <c r="V64" s="112">
        <v>80.500000000000014</v>
      </c>
      <c r="W64" s="47">
        <v>55.800000000000004</v>
      </c>
      <c r="X64" s="47">
        <v>68.227424749163887</v>
      </c>
      <c r="Y64" s="47">
        <v>70.603015075376888</v>
      </c>
      <c r="Z64" s="47">
        <v>76</v>
      </c>
      <c r="AA64" s="47">
        <v>67.2</v>
      </c>
      <c r="AB64" s="47">
        <v>71</v>
      </c>
      <c r="AC64" s="47">
        <v>77.2</v>
      </c>
      <c r="AD64" s="37">
        <v>83</v>
      </c>
      <c r="AE64" s="37">
        <v>68.875502008032129</v>
      </c>
      <c r="AF64" s="37">
        <v>61.2</v>
      </c>
      <c r="AG64" s="376">
        <v>48</v>
      </c>
      <c r="AH64" s="376">
        <v>74.749163879598669</v>
      </c>
      <c r="AI64" s="376">
        <v>71.237458193979933</v>
      </c>
      <c r="AJ64" s="376">
        <v>51.499999999999993</v>
      </c>
    </row>
    <row r="65" spans="1:36" s="1" customFormat="1" x14ac:dyDescent="0.25">
      <c r="A65" s="467" t="s">
        <v>71</v>
      </c>
      <c r="B65" s="467"/>
      <c r="C65" s="467"/>
      <c r="D65" s="467"/>
      <c r="E65" s="467"/>
      <c r="F65" s="467"/>
      <c r="G65" s="467"/>
      <c r="H65" s="467"/>
      <c r="I65" s="467"/>
      <c r="J65" s="467"/>
      <c r="K65" s="467"/>
      <c r="L65" s="467"/>
      <c r="M65" s="467"/>
      <c r="N65" s="467"/>
      <c r="O65" s="53"/>
      <c r="P65" s="53"/>
      <c r="Q65" s="53"/>
      <c r="R65" s="37"/>
      <c r="S65" s="53"/>
      <c r="T65" s="53"/>
      <c r="U65" s="53"/>
      <c r="V65" s="4"/>
      <c r="W65" s="37"/>
      <c r="X65" s="37"/>
      <c r="Y65" s="53"/>
      <c r="Z65" s="37"/>
      <c r="AA65" s="37"/>
      <c r="AB65" s="37"/>
      <c r="AC65" s="53"/>
      <c r="AD65" s="110"/>
      <c r="AE65" s="110"/>
      <c r="AF65" s="110"/>
      <c r="AG65" s="113"/>
      <c r="AH65" s="113"/>
      <c r="AI65" s="113"/>
      <c r="AJ65" s="113"/>
    </row>
    <row r="66" spans="1:36" x14ac:dyDescent="0.25">
      <c r="A66" s="10" t="s">
        <v>46</v>
      </c>
      <c r="B66" s="119">
        <v>1.1764705882352935</v>
      </c>
      <c r="C66" s="120">
        <v>-11.6</v>
      </c>
      <c r="D66" s="117">
        <v>-50</v>
      </c>
      <c r="E66" s="53">
        <v>-48.9</v>
      </c>
      <c r="F66" s="53">
        <v>9.1999999999999993</v>
      </c>
      <c r="G66" s="53">
        <v>12.9</v>
      </c>
      <c r="H66" s="53">
        <v>14.285714285714301</v>
      </c>
      <c r="I66" s="53">
        <v>-67.5</v>
      </c>
      <c r="J66" s="55">
        <v>16.700000000000003</v>
      </c>
      <c r="K66" s="53">
        <v>13</v>
      </c>
      <c r="L66" s="46">
        <v>11.899999999999999</v>
      </c>
      <c r="M66" s="38">
        <v>43.900000000000006</v>
      </c>
      <c r="N66" s="53">
        <v>46.2</v>
      </c>
      <c r="O66" s="53">
        <v>30</v>
      </c>
      <c r="P66" s="53">
        <v>5.5</v>
      </c>
      <c r="Q66" s="53">
        <v>19.099999999999998</v>
      </c>
      <c r="R66" s="37">
        <v>-18.7</v>
      </c>
      <c r="S66" s="53">
        <v>-17.300000000000004</v>
      </c>
      <c r="T66" s="53">
        <v>-27.5</v>
      </c>
      <c r="U66" s="53">
        <v>2</v>
      </c>
      <c r="V66" s="4">
        <v>-7.2999999999999972</v>
      </c>
      <c r="W66" s="37">
        <v>18.8</v>
      </c>
      <c r="X66" s="37">
        <v>-0.66889632107023544</v>
      </c>
      <c r="Y66" s="53">
        <v>10.552763819095478</v>
      </c>
      <c r="Z66" s="37">
        <v>4.5</v>
      </c>
      <c r="AA66" s="37">
        <v>-9.5999999999999979</v>
      </c>
      <c r="AB66" s="37">
        <v>14.8</v>
      </c>
      <c r="AC66" s="53">
        <v>-48.800000000000004</v>
      </c>
      <c r="AD66" s="37">
        <v>-9.2000000000000064</v>
      </c>
      <c r="AE66" s="37">
        <v>19.678714859437754</v>
      </c>
      <c r="AF66" s="37">
        <v>14.399999999999999</v>
      </c>
      <c r="AG66" s="376">
        <v>-17.2</v>
      </c>
      <c r="AH66" s="376">
        <v>-16.387959866220736</v>
      </c>
      <c r="AI66" s="376">
        <v>-31.438127090300998</v>
      </c>
      <c r="AJ66" s="376">
        <v>-19.000000000000004</v>
      </c>
    </row>
    <row r="67" spans="1:36" x14ac:dyDescent="0.25">
      <c r="A67" s="10" t="s">
        <v>47</v>
      </c>
      <c r="B67" s="67">
        <v>50.588235294117652</v>
      </c>
      <c r="C67" s="120">
        <v>30.5</v>
      </c>
      <c r="D67" s="117">
        <v>4.3</v>
      </c>
      <c r="E67" s="53">
        <v>13</v>
      </c>
      <c r="F67" s="53">
        <v>21.5</v>
      </c>
      <c r="G67" s="53">
        <v>28</v>
      </c>
      <c r="H67" s="53">
        <v>23.8095238095238</v>
      </c>
      <c r="I67" s="55">
        <v>-7.5</v>
      </c>
      <c r="J67" s="55">
        <v>0</v>
      </c>
      <c r="K67" s="53">
        <v>43.5</v>
      </c>
      <c r="L67" s="37">
        <v>-2.6000000000000014</v>
      </c>
      <c r="M67" s="38">
        <v>-8.9000000000000021</v>
      </c>
      <c r="N67" s="53">
        <v>3.5</v>
      </c>
      <c r="O67" s="53">
        <v>35.5</v>
      </c>
      <c r="P67" s="53">
        <v>30.699999999999996</v>
      </c>
      <c r="Q67" s="53">
        <v>23.3</v>
      </c>
      <c r="R67" s="37">
        <v>32.900000000000006</v>
      </c>
      <c r="S67" s="53">
        <v>12</v>
      </c>
      <c r="T67" s="53">
        <v>16</v>
      </c>
      <c r="U67" s="53">
        <v>48.5</v>
      </c>
      <c r="V67" s="4">
        <v>30.300000000000004</v>
      </c>
      <c r="W67" s="37">
        <v>28.400000000000002</v>
      </c>
      <c r="X67" s="37">
        <v>9.0301003344481607</v>
      </c>
      <c r="Y67" s="53">
        <v>15.577889447236178</v>
      </c>
      <c r="Z67" s="37">
        <v>15</v>
      </c>
      <c r="AA67" s="37">
        <v>7.5999999999999943</v>
      </c>
      <c r="AB67" s="37">
        <v>0</v>
      </c>
      <c r="AC67" s="53">
        <v>37.600000000000009</v>
      </c>
      <c r="AD67" s="37">
        <v>31.200000000000003</v>
      </c>
      <c r="AE67" s="37">
        <v>0.80321285140562182</v>
      </c>
      <c r="AF67" s="37">
        <v>17.999999999999993</v>
      </c>
      <c r="AG67" s="376">
        <v>21.599999999999994</v>
      </c>
      <c r="AH67" s="376">
        <v>22.408026755852841</v>
      </c>
      <c r="AI67" s="376">
        <v>32.775919732441466</v>
      </c>
      <c r="AJ67" s="376">
        <v>15.666666666666671</v>
      </c>
    </row>
    <row r="68" spans="1:36" ht="14.25" customHeight="1" x14ac:dyDescent="0.25">
      <c r="A68" s="10" t="s">
        <v>48</v>
      </c>
      <c r="B68" s="67">
        <v>31.764705882352942</v>
      </c>
      <c r="C68" s="67">
        <v>31.9</v>
      </c>
      <c r="D68" s="117">
        <v>4.3</v>
      </c>
      <c r="E68" s="53">
        <v>10.9</v>
      </c>
      <c r="F68" s="53">
        <v>35.4</v>
      </c>
      <c r="G68" s="53">
        <v>30.1</v>
      </c>
      <c r="H68" s="53">
        <v>4.7619047619047699</v>
      </c>
      <c r="I68" s="55">
        <v>-22.5</v>
      </c>
      <c r="J68" s="55">
        <v>1.1999999999999957</v>
      </c>
      <c r="K68" s="53">
        <v>-17</v>
      </c>
      <c r="L68" s="37">
        <v>-16.000000000000004</v>
      </c>
      <c r="M68" s="37">
        <v>-7.5</v>
      </c>
      <c r="N68" s="53">
        <v>6.7000000000000028</v>
      </c>
      <c r="O68" s="37">
        <v>27.3</v>
      </c>
      <c r="P68" s="37">
        <v>24.199999999999996</v>
      </c>
      <c r="Q68" s="37">
        <v>7.8999999999999986</v>
      </c>
      <c r="R68" s="37">
        <v>35.299999999999997</v>
      </c>
      <c r="S68" s="37">
        <v>49.3</v>
      </c>
      <c r="T68" s="37">
        <v>22.9</v>
      </c>
      <c r="U68" s="37">
        <v>33.099999999999994</v>
      </c>
      <c r="V68" s="4">
        <v>10.400000000000002</v>
      </c>
      <c r="W68" s="37">
        <v>10.400000000000002</v>
      </c>
      <c r="X68" s="37">
        <v>19.063545150501675</v>
      </c>
      <c r="Y68" s="37">
        <v>18.592964824120603</v>
      </c>
      <c r="Z68" s="37">
        <v>4.4999999999999964</v>
      </c>
      <c r="AA68" s="37">
        <v>8</v>
      </c>
      <c r="AB68" s="37">
        <v>-6</v>
      </c>
      <c r="AC68" s="37">
        <v>15.2</v>
      </c>
      <c r="AD68" s="47">
        <v>-0.39999999999999858</v>
      </c>
      <c r="AE68" s="47">
        <v>10.8433734939759</v>
      </c>
      <c r="AF68" s="47">
        <v>6.8000000000000043</v>
      </c>
      <c r="AG68" s="383">
        <v>14.000000000000004</v>
      </c>
      <c r="AH68" s="383">
        <v>6.3545150501672225</v>
      </c>
      <c r="AI68" s="383">
        <v>23.745819397993312</v>
      </c>
      <c r="AJ68" s="383">
        <v>4</v>
      </c>
    </row>
    <row r="69" spans="1:36" s="1" customFormat="1" x14ac:dyDescent="0.25">
      <c r="A69" s="458" t="s">
        <v>72</v>
      </c>
      <c r="B69" s="458"/>
      <c r="C69" s="458"/>
      <c r="D69" s="458"/>
      <c r="E69" s="458"/>
      <c r="F69" s="458"/>
      <c r="G69" s="458"/>
      <c r="H69" s="458"/>
      <c r="I69" s="458"/>
      <c r="J69" s="458"/>
      <c r="K69" s="458"/>
      <c r="L69" s="458"/>
      <c r="M69" s="458"/>
      <c r="N69" s="458"/>
      <c r="O69" s="110"/>
      <c r="P69" s="110"/>
      <c r="Q69" s="110"/>
      <c r="R69" s="110"/>
      <c r="S69" s="110"/>
      <c r="T69" s="110"/>
      <c r="U69" s="110"/>
      <c r="V69" s="113"/>
      <c r="W69" s="110"/>
      <c r="X69" s="110"/>
      <c r="Y69" s="110"/>
      <c r="Z69" s="110"/>
      <c r="AA69" s="110"/>
      <c r="AB69" s="110"/>
      <c r="AC69" s="110"/>
      <c r="AD69" s="37"/>
      <c r="AE69" s="37"/>
      <c r="AF69" s="37"/>
      <c r="AG69" s="4"/>
      <c r="AH69" s="4"/>
      <c r="AI69" s="4"/>
      <c r="AJ69" s="4"/>
    </row>
    <row r="70" spans="1:36" x14ac:dyDescent="0.25">
      <c r="A70" s="10" t="s">
        <v>46</v>
      </c>
      <c r="B70" s="119">
        <v>18.823529411764703</v>
      </c>
      <c r="C70" s="120">
        <v>23.2</v>
      </c>
      <c r="D70" s="67">
        <v>10.9</v>
      </c>
      <c r="E70" s="37">
        <v>3.3</v>
      </c>
      <c r="F70" s="37">
        <v>47.7</v>
      </c>
      <c r="G70" s="37">
        <v>49.4</v>
      </c>
      <c r="H70" s="37">
        <v>-7.1428571428571388</v>
      </c>
      <c r="I70" s="4">
        <v>62.5</v>
      </c>
      <c r="J70" s="4">
        <v>9.5</v>
      </c>
      <c r="K70" s="37">
        <v>-13</v>
      </c>
      <c r="L70" s="46">
        <v>7.7000000000000028</v>
      </c>
      <c r="M70" s="38">
        <v>25.7</v>
      </c>
      <c r="N70" s="37">
        <v>-1.3000000000000043</v>
      </c>
      <c r="O70" s="37">
        <v>19.7</v>
      </c>
      <c r="P70" s="37">
        <v>-9.5</v>
      </c>
      <c r="Q70" s="37">
        <v>23.599999999999998</v>
      </c>
      <c r="R70" s="37">
        <v>9.7000000000000028</v>
      </c>
      <c r="S70" s="37">
        <v>21.299999999999997</v>
      </c>
      <c r="T70" s="37">
        <v>40</v>
      </c>
      <c r="U70" s="37">
        <v>19.699999999999996</v>
      </c>
      <c r="V70" s="4">
        <v>10.799999999999997</v>
      </c>
      <c r="W70" s="37">
        <v>15.999999999999998</v>
      </c>
      <c r="X70" s="37">
        <v>8.695652173913043</v>
      </c>
      <c r="Y70" s="37">
        <v>16.080402010050253</v>
      </c>
      <c r="Z70" s="37">
        <v>17</v>
      </c>
      <c r="AA70" s="37">
        <v>5.6000000000000014</v>
      </c>
      <c r="AB70" s="37">
        <v>18.399999999999995</v>
      </c>
      <c r="AC70" s="37">
        <v>-28.000000000000004</v>
      </c>
      <c r="AD70" s="37">
        <v>18</v>
      </c>
      <c r="AE70" s="37">
        <v>33.333333333333336</v>
      </c>
      <c r="AF70" s="37">
        <v>28.800000000000008</v>
      </c>
      <c r="AG70" s="376">
        <v>2.3999999999999915</v>
      </c>
      <c r="AH70" s="376">
        <v>12.040133779264217</v>
      </c>
      <c r="AI70" s="376">
        <v>2.341137123745817</v>
      </c>
      <c r="AJ70" s="376">
        <v>20.999999999999996</v>
      </c>
    </row>
    <row r="71" spans="1:36" x14ac:dyDescent="0.25">
      <c r="A71" s="10" t="s">
        <v>47</v>
      </c>
      <c r="B71" s="67">
        <v>31.764705882352942</v>
      </c>
      <c r="C71" s="120">
        <v>33.4</v>
      </c>
      <c r="D71" s="67">
        <v>32.6</v>
      </c>
      <c r="E71" s="37">
        <v>37</v>
      </c>
      <c r="F71" s="37">
        <v>27.7</v>
      </c>
      <c r="G71" s="37">
        <v>72.099999999999994</v>
      </c>
      <c r="H71" s="37">
        <v>73.80952380952381</v>
      </c>
      <c r="I71" s="4">
        <v>40</v>
      </c>
      <c r="J71" s="4">
        <v>23.800000000000004</v>
      </c>
      <c r="K71" s="37">
        <v>42.75</v>
      </c>
      <c r="L71" s="37">
        <v>5.1000000000000014</v>
      </c>
      <c r="M71" s="38">
        <v>9.3000000000000007</v>
      </c>
      <c r="N71" s="37">
        <v>27.4</v>
      </c>
      <c r="O71" s="37">
        <v>24.1</v>
      </c>
      <c r="P71" s="37">
        <v>49.699999999999996</v>
      </c>
      <c r="Q71" s="37">
        <v>8.3000000000000043</v>
      </c>
      <c r="R71" s="37">
        <v>21.1</v>
      </c>
      <c r="S71" s="37">
        <v>41</v>
      </c>
      <c r="T71" s="37">
        <v>10.7</v>
      </c>
      <c r="U71" s="37">
        <v>27.800000000000004</v>
      </c>
      <c r="V71" s="4">
        <v>23.700000000000003</v>
      </c>
      <c r="W71" s="37">
        <v>11.7</v>
      </c>
      <c r="X71" s="37">
        <v>13.043478260869566</v>
      </c>
      <c r="Y71" s="37">
        <v>13.567839195979897</v>
      </c>
      <c r="Z71" s="37">
        <v>1</v>
      </c>
      <c r="AA71" s="37">
        <v>8.399999999999995</v>
      </c>
      <c r="AB71" s="37">
        <v>8</v>
      </c>
      <c r="AC71" s="37">
        <v>22.4</v>
      </c>
      <c r="AD71" s="37">
        <v>8.8000000000000043</v>
      </c>
      <c r="AE71" s="37">
        <v>-13.253012048192769</v>
      </c>
      <c r="AF71" s="37">
        <v>6.7999999999999972</v>
      </c>
      <c r="AG71" s="376">
        <v>11.600000000000001</v>
      </c>
      <c r="AH71" s="376">
        <v>-5.6856187290969942</v>
      </c>
      <c r="AI71" s="376">
        <v>0.33444816053511772</v>
      </c>
      <c r="AJ71" s="376">
        <v>-14.666666666666664</v>
      </c>
    </row>
    <row r="72" spans="1:36" x14ac:dyDescent="0.25">
      <c r="A72" s="201" t="s">
        <v>48</v>
      </c>
      <c r="B72" s="114">
        <v>30.588235294117649</v>
      </c>
      <c r="C72" s="114">
        <v>18.899999999999999</v>
      </c>
      <c r="D72" s="114">
        <v>17.399999999999999</v>
      </c>
      <c r="E72" s="47">
        <v>13</v>
      </c>
      <c r="F72" s="47">
        <v>41.5</v>
      </c>
      <c r="G72" s="47">
        <v>63.4</v>
      </c>
      <c r="H72" s="47">
        <v>26.190476190476186</v>
      </c>
      <c r="I72" s="112">
        <v>45</v>
      </c>
      <c r="J72" s="112">
        <v>4.8000000000000043</v>
      </c>
      <c r="K72" s="47">
        <v>13</v>
      </c>
      <c r="L72" s="47">
        <v>19.600000000000001</v>
      </c>
      <c r="M72" s="47">
        <v>25.2</v>
      </c>
      <c r="N72" s="47">
        <v>-13</v>
      </c>
      <c r="O72" s="47">
        <v>-4.3000000000000007</v>
      </c>
      <c r="P72" s="47">
        <v>6</v>
      </c>
      <c r="Q72" s="47">
        <v>-5.8000000000000007</v>
      </c>
      <c r="R72" s="47">
        <v>18.999999999999996</v>
      </c>
      <c r="S72" s="47">
        <v>30</v>
      </c>
      <c r="T72" s="47">
        <v>20.3</v>
      </c>
      <c r="U72" s="47">
        <v>13.8</v>
      </c>
      <c r="V72" s="112">
        <v>9.8000000000000007</v>
      </c>
      <c r="W72" s="47">
        <v>6</v>
      </c>
      <c r="X72" s="47">
        <v>19.063545150501675</v>
      </c>
      <c r="Y72" s="47">
        <v>13.065326633165828</v>
      </c>
      <c r="Z72" s="47">
        <v>2.4999999999999964</v>
      </c>
      <c r="AA72" s="47">
        <v>14.400000000000002</v>
      </c>
      <c r="AB72" s="47">
        <v>16.8</v>
      </c>
      <c r="AC72" s="47">
        <v>14.000000000000004</v>
      </c>
      <c r="AD72" s="37">
        <v>0.40000000000000213</v>
      </c>
      <c r="AE72" s="37">
        <v>-1.6064257028112436</v>
      </c>
      <c r="AF72" s="37">
        <v>1.6000000000000014</v>
      </c>
      <c r="AG72" s="376">
        <v>12.400000000000002</v>
      </c>
      <c r="AH72" s="376">
        <v>0.33444816053511772</v>
      </c>
      <c r="AI72" s="376">
        <v>5.0167224080267516</v>
      </c>
      <c r="AJ72" s="376">
        <v>20.333333333333329</v>
      </c>
    </row>
    <row r="73" spans="1:36" s="1" customFormat="1" x14ac:dyDescent="0.25">
      <c r="A73" s="458" t="s">
        <v>73</v>
      </c>
      <c r="B73" s="458"/>
      <c r="C73" s="458"/>
      <c r="D73" s="458"/>
      <c r="E73" s="458"/>
      <c r="F73" s="458"/>
      <c r="G73" s="458"/>
      <c r="H73" s="458"/>
      <c r="I73" s="458"/>
      <c r="J73" s="458"/>
      <c r="K73" s="458"/>
      <c r="L73" s="458"/>
      <c r="M73" s="458"/>
      <c r="N73" s="458"/>
      <c r="O73" s="110"/>
      <c r="P73" s="110"/>
      <c r="Q73" s="110"/>
      <c r="R73" s="110"/>
      <c r="S73" s="110"/>
      <c r="T73" s="110"/>
      <c r="U73" s="110"/>
      <c r="V73" s="113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3"/>
      <c r="AH73" s="113"/>
      <c r="AI73" s="113"/>
      <c r="AJ73" s="113"/>
    </row>
    <row r="74" spans="1:36" x14ac:dyDescent="0.25">
      <c r="A74" s="10" t="s">
        <v>51</v>
      </c>
      <c r="B74" s="67">
        <v>11.764705882352942</v>
      </c>
      <c r="C74" s="67">
        <v>14.492753623188406</v>
      </c>
      <c r="D74" s="67">
        <v>11.956521739130435</v>
      </c>
      <c r="E74" s="37">
        <v>17.391304347826086</v>
      </c>
      <c r="F74" s="37">
        <v>12.307692307692308</v>
      </c>
      <c r="G74" s="37">
        <v>19.8</v>
      </c>
      <c r="H74" s="37">
        <v>16.666666666666668</v>
      </c>
      <c r="I74" s="4">
        <v>5</v>
      </c>
      <c r="J74" s="4">
        <v>11.9</v>
      </c>
      <c r="K74" s="37">
        <v>44.5</v>
      </c>
      <c r="L74" s="37">
        <v>49</v>
      </c>
      <c r="M74" s="37">
        <v>51.4</v>
      </c>
      <c r="N74" s="37">
        <v>49.3</v>
      </c>
      <c r="O74" s="37">
        <v>42.1</v>
      </c>
      <c r="P74" s="37">
        <v>46.7</v>
      </c>
      <c r="Q74" s="37">
        <v>39.799999999999997</v>
      </c>
      <c r="R74" s="37">
        <v>8</v>
      </c>
      <c r="S74" s="37">
        <v>8.6</v>
      </c>
      <c r="T74" s="37">
        <v>3.6</v>
      </c>
      <c r="U74" s="37">
        <v>18.0602006688963</v>
      </c>
      <c r="V74" s="37">
        <v>6.6202090592334404</v>
      </c>
      <c r="W74" s="37">
        <v>16.100000000000001</v>
      </c>
      <c r="X74" s="37">
        <v>9.6989966555183944</v>
      </c>
      <c r="Y74" s="37">
        <v>21.608040201005025</v>
      </c>
      <c r="Z74" s="37">
        <v>11</v>
      </c>
      <c r="AA74" s="37">
        <v>10</v>
      </c>
      <c r="AB74" s="37">
        <v>5.2</v>
      </c>
      <c r="AC74" s="37">
        <v>3.5999999999999996</v>
      </c>
      <c r="AD74" s="37">
        <v>10.4</v>
      </c>
      <c r="AE74" s="37">
        <v>23.200000000000003</v>
      </c>
      <c r="AF74" s="37">
        <v>9.6</v>
      </c>
      <c r="AG74" s="376">
        <v>9.1999999999999993</v>
      </c>
      <c r="AH74" s="376">
        <v>11.371237458193979</v>
      </c>
      <c r="AI74" s="376">
        <v>14.046822742474916</v>
      </c>
      <c r="AJ74" s="376">
        <v>9</v>
      </c>
    </row>
    <row r="75" spans="1:36" x14ac:dyDescent="0.25">
      <c r="A75" s="10" t="s">
        <v>52</v>
      </c>
      <c r="B75" s="67">
        <v>3.5294117647058822</v>
      </c>
      <c r="C75" s="67">
        <v>2.9</v>
      </c>
      <c r="D75" s="67">
        <v>10.869565217391305</v>
      </c>
      <c r="E75" s="37">
        <v>10.869565217391305</v>
      </c>
      <c r="F75" s="37">
        <v>4.5999999999999996</v>
      </c>
      <c r="G75" s="37">
        <v>9.6999999999999993</v>
      </c>
      <c r="H75" s="37">
        <v>0</v>
      </c>
      <c r="I75" s="4">
        <v>0</v>
      </c>
      <c r="J75" s="4">
        <v>2.4</v>
      </c>
      <c r="K75" s="37">
        <v>10.5</v>
      </c>
      <c r="L75" s="37">
        <v>10.8</v>
      </c>
      <c r="M75" s="37">
        <v>7.5</v>
      </c>
      <c r="N75" s="37">
        <v>5.8</v>
      </c>
      <c r="O75" s="37">
        <v>6.6</v>
      </c>
      <c r="P75" s="37">
        <v>3</v>
      </c>
      <c r="Q75" s="37">
        <v>5.4</v>
      </c>
      <c r="R75" s="37">
        <v>1.4</v>
      </c>
      <c r="S75" s="37">
        <v>0.7</v>
      </c>
      <c r="T75" s="37">
        <v>0</v>
      </c>
      <c r="U75" s="37">
        <v>0</v>
      </c>
      <c r="V75" s="37">
        <v>1.0452961672473799</v>
      </c>
      <c r="W75" s="37">
        <v>1.7</v>
      </c>
      <c r="X75" s="37">
        <v>1.3377926421404682</v>
      </c>
      <c r="Y75" s="37">
        <v>1.5075376884422109</v>
      </c>
      <c r="Z75" s="37">
        <v>0</v>
      </c>
      <c r="AA75" s="37">
        <v>0</v>
      </c>
      <c r="AB75" s="37">
        <v>0</v>
      </c>
      <c r="AC75" s="37">
        <v>0</v>
      </c>
      <c r="AD75" s="37">
        <v>1.2</v>
      </c>
      <c r="AE75" s="37">
        <v>4.3999999999999995</v>
      </c>
      <c r="AF75" s="37">
        <v>1.2</v>
      </c>
      <c r="AG75" s="376">
        <v>0</v>
      </c>
      <c r="AH75" s="376">
        <v>1.3377926421404682</v>
      </c>
      <c r="AI75" s="376">
        <v>2.3411371237458192</v>
      </c>
      <c r="AJ75" s="376">
        <v>1.3333333333333335</v>
      </c>
    </row>
    <row r="76" spans="1:36" x14ac:dyDescent="0.25">
      <c r="A76" s="10" t="s">
        <v>53</v>
      </c>
      <c r="B76" s="67">
        <v>10.588235294117647</v>
      </c>
      <c r="C76" s="67">
        <v>13.043478260869565</v>
      </c>
      <c r="D76" s="67">
        <v>8.695652173913043</v>
      </c>
      <c r="E76" s="37">
        <v>15.217391304347826</v>
      </c>
      <c r="F76" s="37">
        <v>16.923076923076923</v>
      </c>
      <c r="G76" s="37">
        <v>12.5</v>
      </c>
      <c r="H76" s="37">
        <v>2.3809523809523809</v>
      </c>
      <c r="I76" s="4">
        <v>2.5</v>
      </c>
      <c r="J76" s="4">
        <v>11.9</v>
      </c>
      <c r="K76" s="37">
        <v>6.5</v>
      </c>
      <c r="L76" s="37">
        <v>1</v>
      </c>
      <c r="M76" s="37">
        <v>3.3</v>
      </c>
      <c r="N76" s="37">
        <v>2.7</v>
      </c>
      <c r="O76" s="37">
        <v>2.7</v>
      </c>
      <c r="P76" s="37">
        <v>1</v>
      </c>
      <c r="Q76" s="37">
        <v>7.1</v>
      </c>
      <c r="R76" s="37">
        <v>4.8</v>
      </c>
      <c r="S76" s="37">
        <v>4.8</v>
      </c>
      <c r="T76" s="37">
        <v>6.8</v>
      </c>
      <c r="U76" s="37">
        <v>7.6923076923076898</v>
      </c>
      <c r="V76" s="37">
        <v>3.4843205574912801</v>
      </c>
      <c r="W76" s="37">
        <v>11.7</v>
      </c>
      <c r="X76" s="37">
        <v>6.0200668896321075</v>
      </c>
      <c r="Y76" s="37">
        <v>11.557788944723619</v>
      </c>
      <c r="Z76" s="37">
        <v>5.5</v>
      </c>
      <c r="AA76" s="37">
        <v>4</v>
      </c>
      <c r="AB76" s="37">
        <v>5.6000000000000005</v>
      </c>
      <c r="AC76" s="37">
        <v>1.6</v>
      </c>
      <c r="AD76" s="37">
        <v>2.8000000000000003</v>
      </c>
      <c r="AE76" s="37">
        <v>4.8</v>
      </c>
      <c r="AF76" s="37">
        <v>4.3999999999999995</v>
      </c>
      <c r="AG76" s="376">
        <v>4.3999999999999995</v>
      </c>
      <c r="AH76" s="376">
        <v>6.0200668896321075</v>
      </c>
      <c r="AI76" s="376">
        <v>2.3411371237458192</v>
      </c>
      <c r="AJ76" s="376">
        <v>6.3333333333333339</v>
      </c>
    </row>
    <row r="77" spans="1:36" x14ac:dyDescent="0.25">
      <c r="A77" s="201" t="s">
        <v>54</v>
      </c>
      <c r="B77" s="114">
        <v>74.117647058823536</v>
      </c>
      <c r="C77" s="114">
        <v>69.563768115942025</v>
      </c>
      <c r="D77" s="114">
        <v>68.478260869565219</v>
      </c>
      <c r="E77" s="47">
        <v>56.5</v>
      </c>
      <c r="F77" s="47">
        <v>66.15384615384616</v>
      </c>
      <c r="G77" s="47">
        <v>58</v>
      </c>
      <c r="H77" s="47">
        <v>80.952380952380949</v>
      </c>
      <c r="I77" s="47">
        <v>92.5</v>
      </c>
      <c r="J77" s="112">
        <v>73.8</v>
      </c>
      <c r="K77" s="47">
        <v>38.5</v>
      </c>
      <c r="L77" s="47">
        <v>39.200000000000003</v>
      </c>
      <c r="M77" s="47">
        <v>37.9</v>
      </c>
      <c r="N77" s="47">
        <v>42.2</v>
      </c>
      <c r="O77" s="47">
        <v>48.6</v>
      </c>
      <c r="P77" s="47">
        <v>49.2</v>
      </c>
      <c r="Q77" s="47">
        <v>47.7</v>
      </c>
      <c r="R77" s="47">
        <v>85.8</v>
      </c>
      <c r="S77" s="47">
        <v>85.9</v>
      </c>
      <c r="T77" s="47">
        <v>89.6</v>
      </c>
      <c r="U77" s="47">
        <v>74.247491638795907</v>
      </c>
      <c r="V77" s="47">
        <v>88.850174216027796</v>
      </c>
      <c r="W77" s="47">
        <v>70.599999999999994</v>
      </c>
      <c r="X77" s="47">
        <v>82.943143812709025</v>
      </c>
      <c r="Y77" s="47">
        <v>65.326633165829151</v>
      </c>
      <c r="Z77" s="47">
        <v>83.5</v>
      </c>
      <c r="AA77" s="47">
        <v>86</v>
      </c>
      <c r="AB77" s="47">
        <v>89.2</v>
      </c>
      <c r="AC77" s="47">
        <v>94.8</v>
      </c>
      <c r="AD77" s="47">
        <v>85.6</v>
      </c>
      <c r="AE77" s="47">
        <v>67.600000000000009</v>
      </c>
      <c r="AF77" s="47">
        <v>84.8</v>
      </c>
      <c r="AG77" s="383">
        <v>86.4</v>
      </c>
      <c r="AH77" s="383">
        <v>81.27090301003345</v>
      </c>
      <c r="AI77" s="383">
        <v>81.27090301003345</v>
      </c>
      <c r="AJ77" s="383">
        <v>83.333333333333343</v>
      </c>
    </row>
    <row r="78" spans="1:36" s="1" customFormat="1" x14ac:dyDescent="0.25">
      <c r="A78" s="467" t="s">
        <v>74</v>
      </c>
      <c r="B78" s="467"/>
      <c r="C78" s="467"/>
      <c r="D78" s="467"/>
      <c r="E78" s="467"/>
      <c r="F78" s="467"/>
      <c r="G78" s="467"/>
      <c r="H78" s="467"/>
      <c r="I78" s="467"/>
      <c r="J78" s="467"/>
      <c r="K78" s="467"/>
      <c r="L78" s="467"/>
      <c r="M78" s="467"/>
      <c r="N78" s="467"/>
      <c r="O78" s="53"/>
      <c r="P78" s="53"/>
      <c r="Q78" s="53"/>
      <c r="R78" s="37"/>
      <c r="S78" s="53"/>
      <c r="T78" s="53"/>
      <c r="U78" s="53"/>
      <c r="V78" s="4"/>
      <c r="W78" s="37"/>
      <c r="X78" s="37"/>
      <c r="Y78" s="53"/>
      <c r="Z78" s="37"/>
      <c r="AA78" s="37"/>
      <c r="AB78" s="37"/>
      <c r="AC78" s="53"/>
      <c r="AD78" s="37"/>
      <c r="AE78" s="37"/>
      <c r="AF78" s="37"/>
      <c r="AG78" s="4"/>
      <c r="AH78" s="4"/>
      <c r="AI78" s="4"/>
      <c r="AJ78" s="4"/>
    </row>
    <row r="79" spans="1:36" x14ac:dyDescent="0.25">
      <c r="A79" s="10" t="s">
        <v>57</v>
      </c>
      <c r="B79" s="117">
        <v>62.352941176470587</v>
      </c>
      <c r="C79" s="117">
        <v>65.217391304347828</v>
      </c>
      <c r="D79" s="117">
        <v>68.478260869565219</v>
      </c>
      <c r="E79" s="53">
        <v>72.826086956521735</v>
      </c>
      <c r="F79" s="53">
        <v>70.769230769230774</v>
      </c>
      <c r="G79" s="53">
        <v>90</v>
      </c>
      <c r="H79" s="53">
        <v>88.095238095238102</v>
      </c>
      <c r="I79" s="55">
        <v>90</v>
      </c>
      <c r="J79" s="55">
        <v>89.3</v>
      </c>
      <c r="K79" s="53">
        <v>63</v>
      </c>
      <c r="L79" s="53">
        <v>68</v>
      </c>
      <c r="M79" s="53">
        <v>68.2</v>
      </c>
      <c r="N79" s="53">
        <v>63.2</v>
      </c>
      <c r="O79" s="53">
        <v>65</v>
      </c>
      <c r="P79" s="53">
        <v>63.8</v>
      </c>
      <c r="Q79" s="53">
        <v>66.400000000000006</v>
      </c>
      <c r="R79" s="37">
        <v>84.4</v>
      </c>
      <c r="S79" s="53">
        <v>80.3</v>
      </c>
      <c r="T79" s="53">
        <v>82.5</v>
      </c>
      <c r="U79" s="53">
        <v>80.602006688963201</v>
      </c>
      <c r="V79" s="37">
        <v>83.275261324041793</v>
      </c>
      <c r="W79" s="37">
        <v>80.3</v>
      </c>
      <c r="X79" s="37">
        <v>78.260869565217391</v>
      </c>
      <c r="Y79" s="53">
        <v>75.376884422110564</v>
      </c>
      <c r="Z79" s="37">
        <v>73</v>
      </c>
      <c r="AA79" s="37">
        <v>70.8</v>
      </c>
      <c r="AB79" s="37">
        <v>82</v>
      </c>
      <c r="AC79" s="53">
        <v>82</v>
      </c>
      <c r="AD79" s="37">
        <v>80</v>
      </c>
      <c r="AE79" s="37">
        <v>78</v>
      </c>
      <c r="AF79" s="37">
        <v>78</v>
      </c>
      <c r="AG79" s="376">
        <v>83.2</v>
      </c>
      <c r="AH79" s="376">
        <v>80.602006688963215</v>
      </c>
      <c r="AI79" s="376">
        <v>83.61204013377926</v>
      </c>
      <c r="AJ79" s="376">
        <v>83.666666666666671</v>
      </c>
    </row>
    <row r="80" spans="1:36" x14ac:dyDescent="0.25">
      <c r="A80" s="10" t="s">
        <v>58</v>
      </c>
      <c r="B80" s="117">
        <v>30.588235294117649</v>
      </c>
      <c r="C80" s="117">
        <v>27.536231884057973</v>
      </c>
      <c r="D80" s="117">
        <v>25</v>
      </c>
      <c r="E80" s="53">
        <v>20.652173913043477</v>
      </c>
      <c r="F80" s="53">
        <v>24.615384615384617</v>
      </c>
      <c r="G80" s="53">
        <v>7.5</v>
      </c>
      <c r="H80" s="53">
        <v>9.5238095238095237</v>
      </c>
      <c r="I80" s="55">
        <v>10</v>
      </c>
      <c r="J80" s="55">
        <v>9.5</v>
      </c>
      <c r="K80" s="53">
        <v>24.5</v>
      </c>
      <c r="L80" s="53">
        <v>17</v>
      </c>
      <c r="M80" s="53">
        <v>23.4</v>
      </c>
      <c r="N80" s="53">
        <v>25.1</v>
      </c>
      <c r="O80" s="53">
        <v>21.9</v>
      </c>
      <c r="P80" s="53">
        <v>20.6</v>
      </c>
      <c r="Q80" s="53">
        <v>15.8</v>
      </c>
      <c r="R80" s="37">
        <v>12.1</v>
      </c>
      <c r="S80" s="53">
        <v>14.8</v>
      </c>
      <c r="T80" s="53">
        <v>12.1</v>
      </c>
      <c r="U80" s="53">
        <v>14.38127090301</v>
      </c>
      <c r="V80" s="37">
        <v>11.4982578397212</v>
      </c>
      <c r="W80" s="37">
        <v>15.4</v>
      </c>
      <c r="X80" s="37">
        <v>15.384615384615385</v>
      </c>
      <c r="Y80" s="53">
        <v>14.07035175879397</v>
      </c>
      <c r="Z80" s="37">
        <v>21.5</v>
      </c>
      <c r="AA80" s="37">
        <v>22</v>
      </c>
      <c r="AB80" s="37">
        <v>13.200000000000001</v>
      </c>
      <c r="AC80" s="53">
        <v>12</v>
      </c>
      <c r="AD80" s="37">
        <v>14.000000000000002</v>
      </c>
      <c r="AE80" s="37">
        <v>15.6</v>
      </c>
      <c r="AF80" s="37">
        <v>18.399999999999999</v>
      </c>
      <c r="AG80" s="376">
        <v>15.6</v>
      </c>
      <c r="AH80" s="376">
        <v>17.391304347826086</v>
      </c>
      <c r="AI80" s="376">
        <v>14.381270903010032</v>
      </c>
      <c r="AJ80" s="376">
        <v>13</v>
      </c>
    </row>
    <row r="81" spans="1:36" x14ac:dyDescent="0.25">
      <c r="A81" s="10" t="s">
        <v>59</v>
      </c>
      <c r="B81" s="117">
        <v>7.0588235294117645</v>
      </c>
      <c r="C81" s="117">
        <v>7.2463768115942031</v>
      </c>
      <c r="D81" s="117">
        <v>6.5217391304347823</v>
      </c>
      <c r="E81" s="53">
        <v>6.5217391304347823</v>
      </c>
      <c r="F81" s="53">
        <v>4.615384615384615</v>
      </c>
      <c r="G81" s="53">
        <v>2.5</v>
      </c>
      <c r="H81" s="53">
        <v>2.3809523809523809</v>
      </c>
      <c r="I81" s="53">
        <v>0</v>
      </c>
      <c r="J81" s="55">
        <v>1.2</v>
      </c>
      <c r="K81" s="53">
        <v>12.5</v>
      </c>
      <c r="L81" s="53">
        <v>14.9</v>
      </c>
      <c r="M81" s="53">
        <v>8.4</v>
      </c>
      <c r="N81" s="53">
        <v>11.7</v>
      </c>
      <c r="O81" s="53">
        <v>13.1</v>
      </c>
      <c r="P81" s="53">
        <v>15.6</v>
      </c>
      <c r="Q81" s="53">
        <v>17.8</v>
      </c>
      <c r="R81" s="37">
        <v>3.5</v>
      </c>
      <c r="S81" s="53">
        <v>4.8</v>
      </c>
      <c r="T81" s="53">
        <v>5.4</v>
      </c>
      <c r="U81" s="53">
        <v>5.0167224080267498</v>
      </c>
      <c r="V81" s="37">
        <v>5.2264808362369299</v>
      </c>
      <c r="W81" s="37">
        <v>4.3</v>
      </c>
      <c r="X81" s="37">
        <v>6.3545150501672243</v>
      </c>
      <c r="Y81" s="53">
        <v>10.552763819095476</v>
      </c>
      <c r="Z81" s="37">
        <v>5.5</v>
      </c>
      <c r="AA81" s="37">
        <v>7.1999999999999993</v>
      </c>
      <c r="AB81" s="37">
        <v>4.8</v>
      </c>
      <c r="AC81" s="53">
        <v>6</v>
      </c>
      <c r="AD81" s="37">
        <v>6</v>
      </c>
      <c r="AE81" s="37">
        <v>6.4</v>
      </c>
      <c r="AF81" s="37">
        <v>3.5999999999999996</v>
      </c>
      <c r="AG81" s="376">
        <v>1.2</v>
      </c>
      <c r="AH81" s="376">
        <v>2.0066889632107023</v>
      </c>
      <c r="AI81" s="376">
        <v>2.0066889632107023</v>
      </c>
      <c r="AJ81" s="376">
        <v>3.3333333333333335</v>
      </c>
    </row>
    <row r="82" spans="1:36" x14ac:dyDescent="0.25">
      <c r="A82" s="10" t="s">
        <v>63</v>
      </c>
      <c r="B82" s="117">
        <v>0</v>
      </c>
      <c r="C82" s="117">
        <f>100-SUM(C79:C81)</f>
        <v>0</v>
      </c>
      <c r="D82" s="67">
        <v>0</v>
      </c>
      <c r="E82" s="37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37">
        <v>0</v>
      </c>
      <c r="U82" s="37">
        <v>0</v>
      </c>
      <c r="V82" s="37">
        <v>0</v>
      </c>
      <c r="W82" s="37">
        <v>0</v>
      </c>
      <c r="X82" s="37">
        <v>0</v>
      </c>
      <c r="Y82" s="37">
        <v>0</v>
      </c>
      <c r="Z82" s="37">
        <v>0</v>
      </c>
      <c r="AA82" s="37">
        <v>0</v>
      </c>
      <c r="AB82" s="37">
        <v>0</v>
      </c>
      <c r="AC82" s="37">
        <v>0</v>
      </c>
      <c r="AD82" s="37">
        <v>0</v>
      </c>
      <c r="AE82" s="37">
        <v>0</v>
      </c>
      <c r="AF82" s="37">
        <v>0</v>
      </c>
      <c r="AG82" s="376">
        <v>0</v>
      </c>
      <c r="AH82" s="376">
        <v>0</v>
      </c>
      <c r="AI82" s="376">
        <v>0</v>
      </c>
      <c r="AJ82" s="376">
        <v>0</v>
      </c>
    </row>
    <row r="83" spans="1:36" s="1" customFormat="1" x14ac:dyDescent="0.25">
      <c r="A83" s="458" t="s">
        <v>75</v>
      </c>
      <c r="B83" s="458"/>
      <c r="C83" s="458"/>
      <c r="D83" s="458"/>
      <c r="E83" s="458"/>
      <c r="F83" s="458"/>
      <c r="G83" s="458"/>
      <c r="H83" s="458"/>
      <c r="I83" s="458"/>
      <c r="J83" s="458"/>
      <c r="K83" s="458"/>
      <c r="L83" s="458"/>
      <c r="M83" s="458"/>
      <c r="N83" s="458"/>
      <c r="O83" s="113"/>
      <c r="P83" s="113"/>
      <c r="Q83" s="113"/>
      <c r="R83" s="113"/>
      <c r="S83" s="113"/>
      <c r="T83" s="113"/>
      <c r="U83" s="113"/>
      <c r="V83" s="113"/>
      <c r="W83" s="113"/>
      <c r="X83" s="110"/>
      <c r="Y83" s="110"/>
      <c r="Z83" s="110"/>
      <c r="AA83" s="110"/>
      <c r="AB83" s="110"/>
      <c r="AC83" s="110"/>
      <c r="AD83" s="110"/>
      <c r="AE83" s="110"/>
      <c r="AF83" s="110"/>
      <c r="AG83" s="113"/>
      <c r="AH83" s="113"/>
      <c r="AI83" s="113"/>
      <c r="AJ83" s="113"/>
    </row>
    <row r="84" spans="1:36" s="23" customFormat="1" x14ac:dyDescent="0.25">
      <c r="A84" s="21" t="s">
        <v>67</v>
      </c>
      <c r="B84" s="122">
        <v>85</v>
      </c>
      <c r="C84" s="122">
        <f>SUM(C85:C87)+SUM(C89:C92)+6</f>
        <v>71</v>
      </c>
      <c r="D84" s="122">
        <v>92</v>
      </c>
      <c r="E84" s="22">
        <v>92</v>
      </c>
      <c r="F84" s="22">
        <v>65</v>
      </c>
      <c r="G84" s="22">
        <v>93</v>
      </c>
      <c r="H84" s="22">
        <v>42</v>
      </c>
      <c r="I84" s="22">
        <v>40</v>
      </c>
      <c r="J84" s="48">
        <v>84</v>
      </c>
      <c r="K84" s="22">
        <v>200</v>
      </c>
      <c r="L84" s="22">
        <v>194</v>
      </c>
      <c r="M84" s="22">
        <v>200</v>
      </c>
      <c r="N84" s="22">
        <v>160</v>
      </c>
      <c r="O84" s="22">
        <v>183</v>
      </c>
      <c r="P84" s="22">
        <v>199</v>
      </c>
      <c r="Q84" s="22">
        <v>241</v>
      </c>
      <c r="R84" s="22">
        <f>SUM(R85:R88)</f>
        <v>289</v>
      </c>
      <c r="S84" s="22">
        <v>290</v>
      </c>
      <c r="T84" s="22">
        <v>280</v>
      </c>
      <c r="U84" s="48">
        <v>299</v>
      </c>
      <c r="V84" s="48">
        <v>287</v>
      </c>
      <c r="W84" s="48">
        <v>299</v>
      </c>
      <c r="X84" s="48">
        <v>299</v>
      </c>
      <c r="Y84" s="48">
        <v>199</v>
      </c>
      <c r="Z84" s="48">
        <v>199</v>
      </c>
      <c r="AA84" s="48">
        <v>250</v>
      </c>
      <c r="AB84" s="48">
        <v>250</v>
      </c>
      <c r="AC84" s="48">
        <v>250</v>
      </c>
      <c r="AD84" s="48">
        <v>250</v>
      </c>
      <c r="AE84" s="48">
        <v>249</v>
      </c>
      <c r="AF84" s="48">
        <v>250</v>
      </c>
      <c r="AG84" s="388">
        <v>250</v>
      </c>
      <c r="AH84" s="376">
        <v>299</v>
      </c>
      <c r="AI84" s="376">
        <v>299</v>
      </c>
      <c r="AJ84" s="376">
        <v>300</v>
      </c>
    </row>
    <row r="85" spans="1:36" x14ac:dyDescent="0.25">
      <c r="A85" s="9" t="s">
        <v>10</v>
      </c>
      <c r="B85" s="5">
        <v>27</v>
      </c>
      <c r="C85" s="5">
        <v>24</v>
      </c>
      <c r="D85" s="5">
        <v>29</v>
      </c>
      <c r="E85" s="4">
        <v>29</v>
      </c>
      <c r="F85" s="4">
        <v>16</v>
      </c>
      <c r="G85" s="4">
        <v>32</v>
      </c>
      <c r="H85" s="4">
        <v>22</v>
      </c>
      <c r="I85" s="4">
        <v>20</v>
      </c>
      <c r="J85" s="49">
        <v>37</v>
      </c>
      <c r="K85" s="4">
        <v>50</v>
      </c>
      <c r="L85" s="4">
        <v>39</v>
      </c>
      <c r="M85" s="4">
        <v>52</v>
      </c>
      <c r="N85" s="4">
        <v>37</v>
      </c>
      <c r="O85" s="4">
        <v>39</v>
      </c>
      <c r="P85" s="4">
        <v>30</v>
      </c>
      <c r="Q85" s="4">
        <v>53</v>
      </c>
      <c r="R85" s="4">
        <v>64</v>
      </c>
      <c r="S85" s="4">
        <v>60</v>
      </c>
      <c r="T85" s="4">
        <v>58</v>
      </c>
      <c r="U85" s="49">
        <v>61</v>
      </c>
      <c r="V85" s="37">
        <v>60</v>
      </c>
      <c r="W85" s="49">
        <v>58</v>
      </c>
      <c r="X85" s="49">
        <v>60</v>
      </c>
      <c r="Y85" s="49">
        <v>40</v>
      </c>
      <c r="Z85" s="49">
        <v>39</v>
      </c>
      <c r="AA85" s="49">
        <v>50</v>
      </c>
      <c r="AB85" s="49">
        <v>50</v>
      </c>
      <c r="AC85" s="49">
        <v>50</v>
      </c>
      <c r="AD85" s="49">
        <v>50</v>
      </c>
      <c r="AE85" s="49">
        <v>51</v>
      </c>
      <c r="AF85" s="49">
        <v>50</v>
      </c>
      <c r="AG85" s="389">
        <v>50</v>
      </c>
      <c r="AH85" s="376">
        <v>60</v>
      </c>
      <c r="AI85" s="376">
        <v>60</v>
      </c>
      <c r="AJ85" s="376">
        <v>60</v>
      </c>
    </row>
    <row r="86" spans="1:36" x14ac:dyDescent="0.25">
      <c r="A86" s="10" t="s">
        <v>11</v>
      </c>
      <c r="B86" s="5">
        <v>4</v>
      </c>
      <c r="C86" s="5">
        <v>6</v>
      </c>
      <c r="D86" s="5">
        <v>3</v>
      </c>
      <c r="E86" s="4">
        <v>2</v>
      </c>
      <c r="F86" s="4">
        <v>1</v>
      </c>
      <c r="G86" s="4">
        <v>5</v>
      </c>
      <c r="H86" s="4">
        <v>1</v>
      </c>
      <c r="I86" s="4">
        <v>2</v>
      </c>
      <c r="J86" s="49">
        <v>8</v>
      </c>
      <c r="K86" s="4">
        <v>19</v>
      </c>
      <c r="L86" s="4">
        <v>14</v>
      </c>
      <c r="M86" s="4">
        <v>18</v>
      </c>
      <c r="N86" s="4">
        <v>16</v>
      </c>
      <c r="O86" s="4">
        <v>15</v>
      </c>
      <c r="P86" s="4">
        <v>15</v>
      </c>
      <c r="Q86" s="4">
        <v>22</v>
      </c>
      <c r="R86" s="4">
        <v>43</v>
      </c>
      <c r="S86" s="4">
        <v>41</v>
      </c>
      <c r="T86" s="4">
        <v>39</v>
      </c>
      <c r="U86" s="4">
        <v>43</v>
      </c>
      <c r="V86" s="37">
        <v>38</v>
      </c>
      <c r="W86" s="4">
        <v>44</v>
      </c>
      <c r="X86" s="49">
        <v>45</v>
      </c>
      <c r="Y86" s="49">
        <v>31</v>
      </c>
      <c r="Z86" s="49">
        <v>31</v>
      </c>
      <c r="AA86" s="49">
        <v>37</v>
      </c>
      <c r="AB86" s="49">
        <v>37</v>
      </c>
      <c r="AC86" s="49">
        <v>37</v>
      </c>
      <c r="AD86" s="49">
        <v>37</v>
      </c>
      <c r="AE86" s="49">
        <v>32</v>
      </c>
      <c r="AF86" s="49">
        <v>39</v>
      </c>
      <c r="AG86" s="389">
        <v>38</v>
      </c>
      <c r="AH86" s="376">
        <v>46</v>
      </c>
      <c r="AI86" s="376">
        <v>45</v>
      </c>
      <c r="AJ86" s="376">
        <v>45</v>
      </c>
    </row>
    <row r="87" spans="1:36" x14ac:dyDescent="0.25">
      <c r="A87" s="10" t="s">
        <v>12</v>
      </c>
      <c r="B87" s="5">
        <v>28</v>
      </c>
      <c r="C87" s="5">
        <v>12</v>
      </c>
      <c r="D87" s="5">
        <v>16</v>
      </c>
      <c r="E87" s="4">
        <v>14</v>
      </c>
      <c r="F87" s="4">
        <v>13</v>
      </c>
      <c r="G87" s="4">
        <v>18</v>
      </c>
      <c r="H87" s="4">
        <v>7</v>
      </c>
      <c r="I87" s="4">
        <v>7</v>
      </c>
      <c r="J87" s="49">
        <v>15</v>
      </c>
      <c r="K87" s="4">
        <v>41</v>
      </c>
      <c r="L87" s="4">
        <v>35</v>
      </c>
      <c r="M87" s="4">
        <v>26</v>
      </c>
      <c r="N87" s="4">
        <v>32</v>
      </c>
      <c r="O87" s="4">
        <v>37</v>
      </c>
      <c r="P87" s="4">
        <v>33</v>
      </c>
      <c r="Q87" s="4">
        <v>37</v>
      </c>
      <c r="R87" s="4">
        <v>76</v>
      </c>
      <c r="S87" s="4">
        <v>75</v>
      </c>
      <c r="T87" s="4">
        <v>72</v>
      </c>
      <c r="U87" s="4">
        <v>80</v>
      </c>
      <c r="V87" s="37">
        <v>78</v>
      </c>
      <c r="W87" s="4">
        <v>80</v>
      </c>
      <c r="X87" s="49">
        <v>78</v>
      </c>
      <c r="Y87" s="49">
        <v>51</v>
      </c>
      <c r="Z87" s="49">
        <v>51</v>
      </c>
      <c r="AA87" s="49">
        <v>65</v>
      </c>
      <c r="AB87" s="49">
        <v>66</v>
      </c>
      <c r="AC87" s="49">
        <v>66</v>
      </c>
      <c r="AD87" s="49">
        <v>66</v>
      </c>
      <c r="AE87" s="49">
        <v>57</v>
      </c>
      <c r="AF87" s="49">
        <v>65</v>
      </c>
      <c r="AG87" s="389">
        <v>65</v>
      </c>
      <c r="AH87" s="376">
        <v>78</v>
      </c>
      <c r="AI87" s="376">
        <v>78</v>
      </c>
      <c r="AJ87" s="376">
        <v>78</v>
      </c>
    </row>
    <row r="88" spans="1:36" x14ac:dyDescent="0.25">
      <c r="A88" s="10" t="s">
        <v>13</v>
      </c>
      <c r="B88" s="124">
        <v>19</v>
      </c>
      <c r="C88" s="124">
        <f>6+SUM(C89:C92)</f>
        <v>29</v>
      </c>
      <c r="D88" s="124">
        <v>44</v>
      </c>
      <c r="E88" s="24">
        <v>47</v>
      </c>
      <c r="F88" s="24">
        <v>35</v>
      </c>
      <c r="G88" s="24">
        <v>38</v>
      </c>
      <c r="H88" s="25">
        <v>12</v>
      </c>
      <c r="I88" s="25">
        <v>11</v>
      </c>
      <c r="J88" s="50">
        <v>24</v>
      </c>
      <c r="K88" s="24">
        <v>90</v>
      </c>
      <c r="L88" s="24">
        <v>106</v>
      </c>
      <c r="M88" s="24">
        <v>104</v>
      </c>
      <c r="N88" s="24">
        <v>75</v>
      </c>
      <c r="O88" s="24">
        <v>92</v>
      </c>
      <c r="P88" s="24">
        <v>121</v>
      </c>
      <c r="Q88" s="24">
        <v>129</v>
      </c>
      <c r="R88" s="24">
        <f>R89+R90+R91+R92</f>
        <v>106</v>
      </c>
      <c r="S88" s="24">
        <v>114</v>
      </c>
      <c r="T88" s="24">
        <v>111</v>
      </c>
      <c r="U88" s="105">
        <v>115</v>
      </c>
      <c r="V88" s="105">
        <v>111</v>
      </c>
      <c r="W88" s="105">
        <v>117</v>
      </c>
      <c r="X88" s="105">
        <v>116</v>
      </c>
      <c r="Y88" s="105">
        <v>77</v>
      </c>
      <c r="Z88" s="105">
        <v>78</v>
      </c>
      <c r="AA88" s="105">
        <v>98</v>
      </c>
      <c r="AB88" s="105">
        <v>97</v>
      </c>
      <c r="AC88" s="105">
        <v>97</v>
      </c>
      <c r="AD88" s="105">
        <v>97</v>
      </c>
      <c r="AE88" s="105">
        <v>109</v>
      </c>
      <c r="AF88" s="105">
        <v>96</v>
      </c>
      <c r="AG88" s="390">
        <v>97</v>
      </c>
      <c r="AH88" s="376">
        <v>115</v>
      </c>
      <c r="AI88" s="376">
        <v>116</v>
      </c>
      <c r="AJ88" s="376">
        <v>117</v>
      </c>
    </row>
    <row r="89" spans="1:36" ht="14.25" customHeight="1" x14ac:dyDescent="0.25">
      <c r="A89" s="11" t="s">
        <v>14</v>
      </c>
      <c r="B89" s="5">
        <v>1</v>
      </c>
      <c r="C89" s="5">
        <v>2</v>
      </c>
      <c r="D89" s="5">
        <v>4</v>
      </c>
      <c r="E89" s="4">
        <v>4</v>
      </c>
      <c r="F89" s="4">
        <v>1</v>
      </c>
      <c r="G89" s="56">
        <v>0</v>
      </c>
      <c r="H89" s="4">
        <v>0</v>
      </c>
      <c r="I89" s="4">
        <v>0</v>
      </c>
      <c r="J89" s="49">
        <v>0</v>
      </c>
      <c r="K89" s="4">
        <v>13</v>
      </c>
      <c r="L89" s="4">
        <v>14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21</v>
      </c>
      <c r="S89" s="4">
        <v>20</v>
      </c>
      <c r="T89" s="4">
        <v>18</v>
      </c>
      <c r="U89" s="49">
        <v>25</v>
      </c>
      <c r="V89" s="37">
        <v>25</v>
      </c>
      <c r="W89" s="49">
        <v>23</v>
      </c>
      <c r="X89" s="49">
        <v>26</v>
      </c>
      <c r="Y89" s="49">
        <v>18</v>
      </c>
      <c r="Z89" s="49">
        <v>19</v>
      </c>
      <c r="AA89" s="49">
        <v>24</v>
      </c>
      <c r="AB89" s="49">
        <v>23</v>
      </c>
      <c r="AC89" s="49">
        <v>23</v>
      </c>
      <c r="AD89" s="49">
        <v>22</v>
      </c>
      <c r="AE89" s="49">
        <v>50</v>
      </c>
      <c r="AF89" s="49">
        <v>22</v>
      </c>
      <c r="AG89" s="389">
        <v>23</v>
      </c>
      <c r="AH89" s="376">
        <v>26</v>
      </c>
      <c r="AI89" s="376">
        <v>27</v>
      </c>
      <c r="AJ89" s="376">
        <v>28</v>
      </c>
    </row>
    <row r="90" spans="1:36" x14ac:dyDescent="0.25">
      <c r="A90" s="11" t="s">
        <v>15</v>
      </c>
      <c r="B90" s="5">
        <v>0</v>
      </c>
      <c r="C90" s="5">
        <v>11</v>
      </c>
      <c r="D90" s="5">
        <v>10</v>
      </c>
      <c r="E90" s="4">
        <v>11</v>
      </c>
      <c r="F90" s="4">
        <v>12</v>
      </c>
      <c r="G90" s="4">
        <v>6</v>
      </c>
      <c r="H90" s="4">
        <v>4</v>
      </c>
      <c r="I90" s="4">
        <v>5</v>
      </c>
      <c r="J90" s="49">
        <v>7</v>
      </c>
      <c r="K90" s="4">
        <v>0</v>
      </c>
      <c r="L90" s="4">
        <v>2</v>
      </c>
      <c r="M90" s="4">
        <v>16</v>
      </c>
      <c r="N90" s="4">
        <v>16</v>
      </c>
      <c r="O90" s="4">
        <v>16</v>
      </c>
      <c r="P90" s="4">
        <v>17</v>
      </c>
      <c r="Q90" s="4">
        <v>27</v>
      </c>
      <c r="R90" s="4">
        <v>31</v>
      </c>
      <c r="S90" s="4">
        <v>32</v>
      </c>
      <c r="T90" s="4">
        <v>27</v>
      </c>
      <c r="U90" s="49">
        <v>29</v>
      </c>
      <c r="V90" s="37">
        <v>29</v>
      </c>
      <c r="W90" s="49">
        <v>29</v>
      </c>
      <c r="X90" s="49">
        <v>29</v>
      </c>
      <c r="Y90" s="49">
        <v>19</v>
      </c>
      <c r="Z90" s="49">
        <v>19</v>
      </c>
      <c r="AA90" s="49">
        <v>24</v>
      </c>
      <c r="AB90" s="49">
        <v>24</v>
      </c>
      <c r="AC90" s="49">
        <v>24</v>
      </c>
      <c r="AD90" s="49">
        <v>25</v>
      </c>
      <c r="AE90" s="49">
        <v>19</v>
      </c>
      <c r="AF90" s="49">
        <v>24</v>
      </c>
      <c r="AG90" s="389">
        <v>24</v>
      </c>
      <c r="AH90" s="376">
        <v>29</v>
      </c>
      <c r="AI90" s="376">
        <v>29</v>
      </c>
      <c r="AJ90" s="376">
        <v>29</v>
      </c>
    </row>
    <row r="91" spans="1:36" x14ac:dyDescent="0.25">
      <c r="A91" s="11" t="s">
        <v>16</v>
      </c>
      <c r="B91" s="5">
        <v>6</v>
      </c>
      <c r="C91" s="5">
        <v>5</v>
      </c>
      <c r="D91" s="5">
        <v>5</v>
      </c>
      <c r="E91" s="4">
        <v>5</v>
      </c>
      <c r="F91" s="4">
        <v>3</v>
      </c>
      <c r="G91" s="4">
        <v>3</v>
      </c>
      <c r="H91" s="4">
        <v>1</v>
      </c>
      <c r="I91" s="4">
        <v>0</v>
      </c>
      <c r="J91" s="49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35</v>
      </c>
      <c r="S91" s="4">
        <v>31</v>
      </c>
      <c r="T91" s="4">
        <v>47</v>
      </c>
      <c r="U91" s="49">
        <v>32</v>
      </c>
      <c r="V91" s="37">
        <v>30</v>
      </c>
      <c r="W91" s="49">
        <v>30</v>
      </c>
      <c r="X91" s="49">
        <v>30</v>
      </c>
      <c r="Y91" s="49">
        <v>20</v>
      </c>
      <c r="Z91" s="49">
        <v>20</v>
      </c>
      <c r="AA91" s="49">
        <v>25</v>
      </c>
      <c r="AB91" s="49">
        <v>25</v>
      </c>
      <c r="AC91" s="49">
        <v>25</v>
      </c>
      <c r="AD91" s="49">
        <v>25</v>
      </c>
      <c r="AE91" s="49">
        <v>20</v>
      </c>
      <c r="AF91" s="49">
        <v>25</v>
      </c>
      <c r="AG91" s="389">
        <v>25</v>
      </c>
      <c r="AH91" s="376">
        <v>30</v>
      </c>
      <c r="AI91" s="376">
        <v>30</v>
      </c>
      <c r="AJ91" s="376">
        <v>30</v>
      </c>
    </row>
    <row r="92" spans="1:36" ht="15.75" thickBot="1" x14ac:dyDescent="0.3">
      <c r="A92" s="39" t="s">
        <v>17</v>
      </c>
      <c r="B92" s="127">
        <v>0</v>
      </c>
      <c r="C92" s="127">
        <v>5</v>
      </c>
      <c r="D92" s="127">
        <v>6</v>
      </c>
      <c r="E92" s="40">
        <v>6</v>
      </c>
      <c r="F92" s="40">
        <v>6</v>
      </c>
      <c r="G92" s="40">
        <v>8</v>
      </c>
      <c r="H92" s="40">
        <v>4</v>
      </c>
      <c r="I92" s="40">
        <v>3</v>
      </c>
      <c r="J92" s="51">
        <v>0</v>
      </c>
      <c r="K92" s="40">
        <v>0</v>
      </c>
      <c r="L92" s="40">
        <v>0</v>
      </c>
      <c r="M92" s="40">
        <v>0</v>
      </c>
      <c r="N92" s="40">
        <v>0</v>
      </c>
      <c r="O92" s="40">
        <v>0</v>
      </c>
      <c r="P92" s="40">
        <v>0</v>
      </c>
      <c r="Q92" s="40">
        <v>0</v>
      </c>
      <c r="R92" s="40">
        <v>19</v>
      </c>
      <c r="S92" s="40">
        <v>31</v>
      </c>
      <c r="T92" s="40">
        <v>19</v>
      </c>
      <c r="U92" s="40">
        <v>29</v>
      </c>
      <c r="V92" s="40">
        <v>27</v>
      </c>
      <c r="W92" s="40">
        <v>35</v>
      </c>
      <c r="X92" s="40">
        <v>31</v>
      </c>
      <c r="Y92" s="40">
        <v>20</v>
      </c>
      <c r="Z92" s="40">
        <v>20</v>
      </c>
      <c r="AA92" s="40">
        <v>25</v>
      </c>
      <c r="AB92" s="40">
        <v>25</v>
      </c>
      <c r="AC92" s="40">
        <v>25</v>
      </c>
      <c r="AD92" s="51">
        <v>25</v>
      </c>
      <c r="AE92" s="51">
        <v>20</v>
      </c>
      <c r="AF92" s="51">
        <v>25</v>
      </c>
      <c r="AG92" s="423">
        <v>25</v>
      </c>
      <c r="AH92" s="421">
        <v>30</v>
      </c>
      <c r="AI92" s="421">
        <v>30</v>
      </c>
      <c r="AJ92" s="421">
        <v>30</v>
      </c>
    </row>
    <row r="93" spans="1:36" s="42" customFormat="1" ht="15" customHeight="1" x14ac:dyDescent="0.2">
      <c r="A93" s="458" t="s">
        <v>253</v>
      </c>
      <c r="B93" s="458"/>
      <c r="C93" s="458"/>
      <c r="D93" s="458"/>
      <c r="E93" s="458"/>
      <c r="F93" s="458"/>
      <c r="G93" s="458"/>
      <c r="H93" s="458"/>
      <c r="I93" s="458"/>
      <c r="J93" s="458"/>
      <c r="K93" s="458"/>
      <c r="L93" s="458"/>
      <c r="M93" s="458"/>
      <c r="N93" s="458"/>
      <c r="O93" s="29"/>
      <c r="P93" s="29"/>
      <c r="Q93" s="29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4"/>
      <c r="AH93" s="4"/>
      <c r="AI93" s="4"/>
      <c r="AJ93" s="4"/>
    </row>
    <row r="94" spans="1:36" x14ac:dyDescent="0.25">
      <c r="A94" s="9" t="s">
        <v>10</v>
      </c>
      <c r="B94" s="37">
        <v>8.235294117647058</v>
      </c>
      <c r="C94" s="37">
        <v>-4.2253521126760578</v>
      </c>
      <c r="D94" s="37">
        <v>5.4347826086956541</v>
      </c>
      <c r="E94" s="37">
        <v>1.0869565217391313</v>
      </c>
      <c r="F94" s="37">
        <v>1.5384615384615385</v>
      </c>
      <c r="G94" s="37">
        <v>7.5268817204301079</v>
      </c>
      <c r="H94" s="37">
        <v>9.5238095238095202</v>
      </c>
      <c r="I94" s="37">
        <v>-7.5</v>
      </c>
      <c r="J94" s="37">
        <v>16.666666666666668</v>
      </c>
      <c r="K94" s="37">
        <v>11</v>
      </c>
      <c r="L94" s="37">
        <v>12.371134020618557</v>
      </c>
      <c r="M94" s="37">
        <v>15.363636363636365</v>
      </c>
      <c r="N94" s="37">
        <v>9.375</v>
      </c>
      <c r="O94" s="37">
        <v>8.7431693989071029</v>
      </c>
      <c r="P94" s="37">
        <v>3.0150753768844218</v>
      </c>
      <c r="Q94" s="37">
        <v>9.1286307053941922</v>
      </c>
      <c r="R94" s="37">
        <v>1.0380622837370244</v>
      </c>
      <c r="S94" s="37">
        <v>2.0689655172413794</v>
      </c>
      <c r="T94" s="37">
        <v>-0.70428571428571429</v>
      </c>
      <c r="U94" s="37">
        <v>4.6822742474916383</v>
      </c>
      <c r="V94" s="37">
        <v>3.1358885017421603</v>
      </c>
      <c r="W94" s="37">
        <v>3.344481605351171</v>
      </c>
      <c r="X94" s="37">
        <v>-3.344481605351171</v>
      </c>
      <c r="Y94" s="37">
        <v>2.512562814070352</v>
      </c>
      <c r="Z94" s="37">
        <v>-0.50251256281407042</v>
      </c>
      <c r="AA94" s="37">
        <v>2.8000000000000003</v>
      </c>
      <c r="AB94" s="37">
        <v>3.6</v>
      </c>
      <c r="AC94" s="37">
        <v>0</v>
      </c>
      <c r="AD94" s="37">
        <v>3.6</v>
      </c>
      <c r="AE94" s="37">
        <v>8.0321285140562253</v>
      </c>
      <c r="AF94" s="37">
        <v>6.4</v>
      </c>
      <c r="AG94" s="376">
        <v>0.8</v>
      </c>
      <c r="AH94" s="376">
        <v>-6.0200668896321075</v>
      </c>
      <c r="AI94" s="376">
        <v>-6.0200668896321075</v>
      </c>
      <c r="AJ94" s="376">
        <v>-4.666666666666667</v>
      </c>
    </row>
    <row r="95" spans="1:36" x14ac:dyDescent="0.25">
      <c r="A95" s="9" t="s">
        <v>11</v>
      </c>
      <c r="B95" s="37">
        <v>2.3529411764705883</v>
      </c>
      <c r="C95" s="37">
        <v>2.8169014084507036</v>
      </c>
      <c r="D95" s="37">
        <v>0</v>
      </c>
      <c r="E95" s="37">
        <v>-1.0869565217391304</v>
      </c>
      <c r="F95" s="37">
        <v>0</v>
      </c>
      <c r="G95" s="37">
        <v>2.150537634408602</v>
      </c>
      <c r="H95" s="37">
        <v>-2.3809523809523809</v>
      </c>
      <c r="I95" s="37">
        <v>0</v>
      </c>
      <c r="J95" s="37">
        <v>3.5714285714285712</v>
      </c>
      <c r="K95" s="37">
        <v>-1.5000000000000002</v>
      </c>
      <c r="L95" s="37">
        <v>1.0309278350515463</v>
      </c>
      <c r="M95" s="37">
        <v>4.5</v>
      </c>
      <c r="N95" s="37">
        <v>2.5</v>
      </c>
      <c r="O95" s="37">
        <v>2.1857923497267757</v>
      </c>
      <c r="P95" s="37">
        <v>-1.5075376884422109</v>
      </c>
      <c r="Q95" s="37">
        <v>3.7344398340248963</v>
      </c>
      <c r="R95" s="37">
        <v>0.69204152249134954</v>
      </c>
      <c r="S95" s="37">
        <v>1.7241379310344829</v>
      </c>
      <c r="T95" s="37">
        <v>-1.4346428571428573</v>
      </c>
      <c r="U95" s="37">
        <v>6.0200668896321066</v>
      </c>
      <c r="V95" s="37">
        <v>1.7421602787456445</v>
      </c>
      <c r="W95" s="37">
        <v>6.6889632107023411</v>
      </c>
      <c r="X95" s="37">
        <v>2.6755852842809369</v>
      </c>
      <c r="Y95" s="37">
        <v>1.0050251256281406</v>
      </c>
      <c r="Z95" s="37">
        <v>3.517587939698493</v>
      </c>
      <c r="AA95" s="37">
        <v>-1.5999999999999999</v>
      </c>
      <c r="AB95" s="37">
        <v>0</v>
      </c>
      <c r="AC95" s="37">
        <v>2.4</v>
      </c>
      <c r="AD95" s="37">
        <v>1.2</v>
      </c>
      <c r="AE95" s="37">
        <v>3.6144578313253009</v>
      </c>
      <c r="AF95" s="37">
        <v>4</v>
      </c>
      <c r="AG95" s="376">
        <v>-1.6</v>
      </c>
      <c r="AH95" s="376">
        <v>0</v>
      </c>
      <c r="AI95" s="376">
        <v>-5.016722408026757</v>
      </c>
      <c r="AJ95" s="376">
        <v>0.33333333333333331</v>
      </c>
    </row>
    <row r="96" spans="1:36" x14ac:dyDescent="0.25">
      <c r="A96" s="9" t="s">
        <v>12</v>
      </c>
      <c r="B96" s="37">
        <v>0</v>
      </c>
      <c r="C96" s="37">
        <v>8.4507042253521121</v>
      </c>
      <c r="D96" s="37">
        <v>-1.0869565217391304</v>
      </c>
      <c r="E96" s="37">
        <v>-2.1739130434782608</v>
      </c>
      <c r="F96" s="37">
        <v>-3.0769230769230771</v>
      </c>
      <c r="G96" s="37">
        <v>10.75268817204301</v>
      </c>
      <c r="H96" s="37">
        <v>-4.761904761904761</v>
      </c>
      <c r="I96" s="37">
        <v>4.9999999999999991</v>
      </c>
      <c r="J96" s="37">
        <v>-2.3809523809523809</v>
      </c>
      <c r="K96" s="37">
        <v>7.4999999999999982</v>
      </c>
      <c r="L96" s="37">
        <v>10.309278350515463</v>
      </c>
      <c r="M96" s="37">
        <v>6.5</v>
      </c>
      <c r="N96" s="37">
        <v>10</v>
      </c>
      <c r="O96" s="37">
        <v>7.6502732240437163</v>
      </c>
      <c r="P96" s="37">
        <v>1.0050251256281406</v>
      </c>
      <c r="Q96" s="37">
        <v>4.5643153526970961</v>
      </c>
      <c r="R96" s="37">
        <v>1.0380622837370241</v>
      </c>
      <c r="S96" s="37">
        <v>5.8620689655172411</v>
      </c>
      <c r="T96" s="37">
        <v>-2.1342857142857143</v>
      </c>
      <c r="U96" s="37">
        <v>11.705685618729097</v>
      </c>
      <c r="V96" s="37">
        <v>3.1358885017421603</v>
      </c>
      <c r="W96" s="37">
        <v>8.0267558528428093</v>
      </c>
      <c r="X96" s="37">
        <v>0</v>
      </c>
      <c r="Y96" s="37">
        <v>2.0100502512562812</v>
      </c>
      <c r="Z96" s="37">
        <v>-1.0050251256281406</v>
      </c>
      <c r="AA96" s="37">
        <v>8</v>
      </c>
      <c r="AB96" s="37">
        <v>3.2</v>
      </c>
      <c r="AC96" s="37">
        <v>6.4</v>
      </c>
      <c r="AD96" s="37">
        <v>1.2000000000000002</v>
      </c>
      <c r="AE96" s="37">
        <v>4.8192771084337354</v>
      </c>
      <c r="AF96" s="37">
        <v>2.4</v>
      </c>
      <c r="AG96" s="376">
        <v>0.8</v>
      </c>
      <c r="AH96" s="376">
        <v>-4.0133779264214047</v>
      </c>
      <c r="AI96" s="376">
        <v>-6.3545150501672234</v>
      </c>
      <c r="AJ96" s="376">
        <v>-1.3333333333333335</v>
      </c>
    </row>
    <row r="97" spans="1:36" ht="15.75" thickBot="1" x14ac:dyDescent="0.3">
      <c r="A97" s="226" t="s">
        <v>265</v>
      </c>
      <c r="B97" s="45">
        <v>-11.76470588235294</v>
      </c>
      <c r="C97" s="45">
        <v>-6.8075117370892029</v>
      </c>
      <c r="D97" s="45">
        <v>12.585812356979407</v>
      </c>
      <c r="E97" s="45">
        <v>2.4327122153209118</v>
      </c>
      <c r="F97" s="45">
        <v>-4.1420118343195274</v>
      </c>
      <c r="G97" s="45">
        <v>19.45724526369688</v>
      </c>
      <c r="H97" s="45">
        <v>-19.047619047619044</v>
      </c>
      <c r="I97" s="45">
        <v>-27.500000000000004</v>
      </c>
      <c r="J97" s="45">
        <v>-3.361344537815127</v>
      </c>
      <c r="K97" s="45">
        <v>19.330669330669355</v>
      </c>
      <c r="L97" s="45">
        <v>33.997709049255434</v>
      </c>
      <c r="M97" s="45">
        <v>31.909090909090914</v>
      </c>
      <c r="N97" s="45">
        <v>33.811475409836063</v>
      </c>
      <c r="O97" s="45">
        <v>21.167673281564564</v>
      </c>
      <c r="P97" s="45">
        <v>29.232701971395439</v>
      </c>
      <c r="Q97" s="45">
        <v>24.664388577007564</v>
      </c>
      <c r="R97" s="45">
        <v>2.7681660899653981</v>
      </c>
      <c r="S97" s="45">
        <v>6.2068965517241379</v>
      </c>
      <c r="T97" s="45">
        <v>-4.9949999999999992</v>
      </c>
      <c r="U97" s="45">
        <v>7.3578595317725757</v>
      </c>
      <c r="V97" s="45">
        <v>3.8327526132404182</v>
      </c>
      <c r="W97" s="45">
        <v>2.6755852842809369</v>
      </c>
      <c r="X97" s="45">
        <v>7.6923076923076925</v>
      </c>
      <c r="Y97" s="45">
        <v>16.08040201005025</v>
      </c>
      <c r="Z97" s="45">
        <v>5.0251256281407031</v>
      </c>
      <c r="AA97" s="45">
        <v>9.6</v>
      </c>
      <c r="AB97" s="45">
        <v>6</v>
      </c>
      <c r="AC97" s="45">
        <v>0</v>
      </c>
      <c r="AD97" s="37">
        <v>4.4000000000000004</v>
      </c>
      <c r="AE97" s="37">
        <v>17.269076305220885</v>
      </c>
      <c r="AF97" s="37">
        <v>8.4</v>
      </c>
      <c r="AG97" s="376">
        <v>-5.2</v>
      </c>
      <c r="AH97" s="376">
        <v>-3.6789297658862878</v>
      </c>
      <c r="AI97" s="376">
        <v>-4.0133779264214047</v>
      </c>
      <c r="AJ97" s="376">
        <v>3.3333333333333335</v>
      </c>
    </row>
    <row r="98" spans="1:36" x14ac:dyDescent="0.25">
      <c r="A98" s="458" t="s">
        <v>254</v>
      </c>
      <c r="B98" s="458"/>
      <c r="C98" s="458"/>
      <c r="D98" s="458"/>
      <c r="E98" s="458"/>
      <c r="F98" s="458"/>
      <c r="G98" s="458"/>
      <c r="H98" s="458"/>
      <c r="I98" s="458"/>
      <c r="J98" s="458"/>
      <c r="K98" s="458"/>
      <c r="L98" s="458"/>
      <c r="M98" s="458"/>
      <c r="N98" s="458"/>
      <c r="O98" s="29"/>
      <c r="P98" s="29"/>
      <c r="Q98" s="29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138"/>
      <c r="AD98" s="416"/>
      <c r="AE98" s="416"/>
      <c r="AF98" s="416"/>
      <c r="AG98" s="411"/>
      <c r="AH98" s="411"/>
      <c r="AI98" s="411"/>
      <c r="AJ98" s="411"/>
    </row>
    <row r="99" spans="1:36" x14ac:dyDescent="0.25">
      <c r="A99" s="9" t="s">
        <v>10</v>
      </c>
      <c r="B99" s="37">
        <v>17.647058823529409</v>
      </c>
      <c r="C99" s="37">
        <v>4.225352112676056</v>
      </c>
      <c r="D99" s="37">
        <v>5.4347826086956541</v>
      </c>
      <c r="E99" s="37">
        <v>7.608695652173914</v>
      </c>
      <c r="F99" s="37">
        <v>4.6153846153846159</v>
      </c>
      <c r="G99" s="37">
        <v>5.3763440860215059</v>
      </c>
      <c r="H99" s="37">
        <v>0</v>
      </c>
      <c r="I99" s="37">
        <v>12.5</v>
      </c>
      <c r="J99" s="37">
        <v>2.3809523809523818</v>
      </c>
      <c r="K99" s="37">
        <v>3.5</v>
      </c>
      <c r="L99" s="37">
        <v>8.2474226804123703</v>
      </c>
      <c r="M99" s="37">
        <v>11.030303030303029</v>
      </c>
      <c r="N99" s="37">
        <v>9.375</v>
      </c>
      <c r="O99" s="37">
        <v>2.185792349726785</v>
      </c>
      <c r="P99" s="37">
        <v>-1.0050251256281406</v>
      </c>
      <c r="Q99" s="37">
        <v>3.7344398340248963</v>
      </c>
      <c r="R99" s="37">
        <v>6.9204152249134951</v>
      </c>
      <c r="S99" s="37">
        <v>3.4482758620689649</v>
      </c>
      <c r="T99" s="37">
        <v>4.2878571428571428</v>
      </c>
      <c r="U99" s="37">
        <v>4.6822742474916383</v>
      </c>
      <c r="V99" s="37">
        <v>1.7421602787456443</v>
      </c>
      <c r="W99" s="37">
        <v>3.344481605351171</v>
      </c>
      <c r="X99" s="37">
        <v>3.6789297658862874</v>
      </c>
      <c r="Y99" s="37">
        <v>6.0301507537688446</v>
      </c>
      <c r="Z99" s="37">
        <v>4.0201005025125633</v>
      </c>
      <c r="AA99" s="37">
        <v>4.4000000000000004</v>
      </c>
      <c r="AB99" s="37">
        <v>6.8000000000000007</v>
      </c>
      <c r="AC99" s="37">
        <v>1.2000000000000002</v>
      </c>
      <c r="AD99" s="37">
        <v>4.8000000000000007</v>
      </c>
      <c r="AE99" s="37">
        <v>4.4176706827309236</v>
      </c>
      <c r="AF99" s="37">
        <v>4.4000000000000004</v>
      </c>
      <c r="AG99" s="37">
        <v>4.4000000000000004</v>
      </c>
      <c r="AH99" s="37">
        <v>-3.344481605351171</v>
      </c>
      <c r="AI99" s="37">
        <v>-2.6755852842809364</v>
      </c>
      <c r="AJ99" s="37">
        <v>-3</v>
      </c>
    </row>
    <row r="100" spans="1:36" x14ac:dyDescent="0.25">
      <c r="A100" s="9" t="s">
        <v>11</v>
      </c>
      <c r="B100" s="37">
        <v>2.3529411764705883</v>
      </c>
      <c r="C100" s="37">
        <v>0</v>
      </c>
      <c r="D100" s="37">
        <v>-1.0869565217391304</v>
      </c>
      <c r="E100" s="37">
        <v>-2.1739130434782608</v>
      </c>
      <c r="F100" s="37">
        <v>0</v>
      </c>
      <c r="G100" s="37">
        <v>3.2258064516129035</v>
      </c>
      <c r="H100" s="37">
        <v>-2.3809523809523809</v>
      </c>
      <c r="I100" s="37">
        <v>0</v>
      </c>
      <c r="J100" s="37">
        <v>-3.5714285714285712</v>
      </c>
      <c r="K100" s="37">
        <v>-1.9999999999999998</v>
      </c>
      <c r="L100" s="37">
        <v>0.51546391752577314</v>
      </c>
      <c r="M100" s="37">
        <v>3.9999999999999996</v>
      </c>
      <c r="N100" s="37">
        <v>0.625</v>
      </c>
      <c r="O100" s="37">
        <v>0</v>
      </c>
      <c r="P100" s="37">
        <v>-1.5075376884422109</v>
      </c>
      <c r="Q100" s="37">
        <v>3.7344398340248963</v>
      </c>
      <c r="R100" s="37">
        <v>2.7681660899653981</v>
      </c>
      <c r="S100" s="37">
        <v>-1.3793103448275863</v>
      </c>
      <c r="T100" s="37">
        <v>2.145</v>
      </c>
      <c r="U100" s="37">
        <v>4.0133779264214047</v>
      </c>
      <c r="V100" s="37">
        <v>1.7421602787456445</v>
      </c>
      <c r="W100" s="37">
        <v>7.6923076923076934</v>
      </c>
      <c r="X100" s="37">
        <v>6.0200668896321075</v>
      </c>
      <c r="Y100" s="37">
        <v>4.5226130653266337</v>
      </c>
      <c r="Z100" s="37">
        <v>6.0301507537688446</v>
      </c>
      <c r="AA100" s="37">
        <v>4</v>
      </c>
      <c r="AB100" s="37">
        <v>4</v>
      </c>
      <c r="AC100" s="37">
        <v>3.1999999999999997</v>
      </c>
      <c r="AD100" s="37">
        <v>4.3999999999999995</v>
      </c>
      <c r="AE100" s="37">
        <v>4.0160642570281118</v>
      </c>
      <c r="AF100" s="37">
        <v>2</v>
      </c>
      <c r="AG100" s="37">
        <v>-2.4</v>
      </c>
      <c r="AH100" s="37">
        <v>-0.66889632107023411</v>
      </c>
      <c r="AI100" s="37">
        <v>0.66889632107023422</v>
      </c>
      <c r="AJ100" s="37">
        <v>0</v>
      </c>
    </row>
    <row r="101" spans="1:36" x14ac:dyDescent="0.25">
      <c r="A101" s="9" t="s">
        <v>12</v>
      </c>
      <c r="B101" s="37">
        <v>0</v>
      </c>
      <c r="C101" s="37">
        <v>7.0422535211267601</v>
      </c>
      <c r="D101" s="37">
        <v>-1.0869565217391304</v>
      </c>
      <c r="E101" s="37">
        <v>1.0869565217391304</v>
      </c>
      <c r="F101" s="37">
        <v>1.6666666666666665</v>
      </c>
      <c r="G101" s="37">
        <v>8.6021505376344081</v>
      </c>
      <c r="H101" s="37">
        <v>7.1428571428571423</v>
      </c>
      <c r="I101" s="37">
        <v>2.4999999999999996</v>
      </c>
      <c r="J101" s="37">
        <v>1.1904761904761894</v>
      </c>
      <c r="K101" s="37">
        <v>1.4999999999999998</v>
      </c>
      <c r="L101" s="37">
        <v>7.2164948453608249</v>
      </c>
      <c r="M101" s="37">
        <v>4</v>
      </c>
      <c r="N101" s="37">
        <v>8.125</v>
      </c>
      <c r="O101" s="37">
        <v>1.6393442622950822</v>
      </c>
      <c r="P101" s="37">
        <v>-4.0201005025125625</v>
      </c>
      <c r="Q101" s="37">
        <v>8.2987551867219924</v>
      </c>
      <c r="R101" s="37">
        <v>7.9584775086505184</v>
      </c>
      <c r="S101" s="37">
        <v>6.5517241379310356</v>
      </c>
      <c r="T101" s="37">
        <v>1.7742857142857142</v>
      </c>
      <c r="U101" s="37">
        <v>8.0267558528428093</v>
      </c>
      <c r="V101" s="37">
        <v>2.4390243902439024</v>
      </c>
      <c r="W101" s="37">
        <v>9.6989966555183944</v>
      </c>
      <c r="X101" s="37">
        <v>5.6856187290969897</v>
      </c>
      <c r="Y101" s="37">
        <v>12.060301507537689</v>
      </c>
      <c r="Z101" s="37">
        <v>7.5376884422110546</v>
      </c>
      <c r="AA101" s="37">
        <v>6.8</v>
      </c>
      <c r="AB101" s="37">
        <v>11.6</v>
      </c>
      <c r="AC101" s="37">
        <v>10</v>
      </c>
      <c r="AD101" s="37">
        <v>7.6000000000000005</v>
      </c>
      <c r="AE101" s="37">
        <v>2.4096385542168677</v>
      </c>
      <c r="AF101" s="37">
        <v>5.2</v>
      </c>
      <c r="AG101" s="37">
        <v>4.8</v>
      </c>
      <c r="AH101" s="37">
        <v>-1.0033444816053512</v>
      </c>
      <c r="AI101" s="37">
        <v>-5.0167224080267552</v>
      </c>
      <c r="AJ101" s="37">
        <v>2.3333333333333335</v>
      </c>
    </row>
    <row r="102" spans="1:36" ht="15.75" thickBot="1" x14ac:dyDescent="0.3">
      <c r="A102" s="226" t="s">
        <v>20</v>
      </c>
      <c r="B102" s="45">
        <v>-3.438914027149321</v>
      </c>
      <c r="C102" s="45">
        <v>7.4786748660979958</v>
      </c>
      <c r="D102" s="45">
        <v>8.6956521739130448</v>
      </c>
      <c r="E102" s="45">
        <v>9.7576086956521753</v>
      </c>
      <c r="F102" s="45">
        <v>10.769230769230768</v>
      </c>
      <c r="G102" s="45">
        <v>23.348694316436255</v>
      </c>
      <c r="H102" s="45">
        <v>-9.5238095238095219</v>
      </c>
      <c r="I102" s="45">
        <v>0</v>
      </c>
      <c r="J102" s="45">
        <v>-10.084033613445376</v>
      </c>
      <c r="K102" s="45">
        <v>-5.6643356643356659</v>
      </c>
      <c r="L102" s="45">
        <v>16.998854524627717</v>
      </c>
      <c r="M102" s="45">
        <v>23.045454545454547</v>
      </c>
      <c r="N102" s="45">
        <v>21.516393442622949</v>
      </c>
      <c r="O102" s="45">
        <v>6.614897900488927</v>
      </c>
      <c r="P102" s="45">
        <v>21.047545419404713</v>
      </c>
      <c r="Q102" s="45">
        <v>11.545032950939712</v>
      </c>
      <c r="R102" s="45">
        <v>10.726643598615917</v>
      </c>
      <c r="S102" s="45">
        <v>9.6551724137931032</v>
      </c>
      <c r="T102" s="45">
        <v>9.9899999999999984</v>
      </c>
      <c r="U102" s="45">
        <v>2.0066889632107023</v>
      </c>
      <c r="V102" s="45">
        <v>11.846689895470382</v>
      </c>
      <c r="W102" s="45">
        <v>6.0200668896321075</v>
      </c>
      <c r="X102" s="45">
        <v>9.6989966555183944</v>
      </c>
      <c r="Y102" s="45">
        <v>23.618090452261306</v>
      </c>
      <c r="Z102" s="45">
        <v>10.050251256281406</v>
      </c>
      <c r="AA102" s="45">
        <v>12.4</v>
      </c>
      <c r="AB102" s="45">
        <v>20.8</v>
      </c>
      <c r="AC102" s="45">
        <v>8.8000000000000007</v>
      </c>
      <c r="AD102" s="45">
        <v>8.4</v>
      </c>
      <c r="AE102" s="45">
        <v>8.9171500818087157</v>
      </c>
      <c r="AF102" s="45">
        <v>6.8</v>
      </c>
      <c r="AG102" s="45">
        <v>2</v>
      </c>
      <c r="AH102" s="45">
        <v>0</v>
      </c>
      <c r="AI102" s="45">
        <v>-2.6755852842809364</v>
      </c>
      <c r="AJ102" s="45">
        <v>2.6666666666666665</v>
      </c>
    </row>
    <row r="103" spans="1:36" x14ac:dyDescent="0.25">
      <c r="A103" s="229" t="s">
        <v>44</v>
      </c>
      <c r="AC103" s="346"/>
      <c r="AD103" s="330"/>
      <c r="AE103" s="330"/>
      <c r="AF103" s="330"/>
      <c r="AG103" s="4"/>
      <c r="AH103" s="4"/>
      <c r="AI103" s="4"/>
      <c r="AJ103" s="4"/>
    </row>
    <row r="104" spans="1:36" s="88" customFormat="1" ht="14.25" x14ac:dyDescent="0.2">
      <c r="L104" s="125"/>
      <c r="M104" s="125"/>
      <c r="N104" s="125"/>
      <c r="Y104" s="136"/>
      <c r="AC104" s="177"/>
      <c r="AD104" s="138"/>
      <c r="AE104" s="138"/>
      <c r="AF104" s="138"/>
      <c r="AG104" s="138"/>
      <c r="AH104" s="138"/>
      <c r="AI104" s="138"/>
      <c r="AJ104" s="138"/>
    </row>
    <row r="105" spans="1:36" s="88" customFormat="1" ht="14.25" x14ac:dyDescent="0.2">
      <c r="A105" s="230"/>
      <c r="L105" s="125"/>
      <c r="M105" s="125"/>
      <c r="N105" s="125"/>
      <c r="Y105" s="136"/>
      <c r="AC105" s="136"/>
    </row>
  </sheetData>
  <mergeCells count="25">
    <mergeCell ref="AG3:AJ3"/>
    <mergeCell ref="Y3:AB3"/>
    <mergeCell ref="AC3:AF3"/>
    <mergeCell ref="A93:N93"/>
    <mergeCell ref="A98:N98"/>
    <mergeCell ref="E3:H3"/>
    <mergeCell ref="I3:L3"/>
    <mergeCell ref="M3:P3"/>
    <mergeCell ref="B3:D3"/>
    <mergeCell ref="Q3:T3"/>
    <mergeCell ref="U3:X3"/>
    <mergeCell ref="A83:N83"/>
    <mergeCell ref="A5:N5"/>
    <mergeCell ref="A11:N11"/>
    <mergeCell ref="A20:N20"/>
    <mergeCell ref="A29:N29"/>
    <mergeCell ref="A34:N34"/>
    <mergeCell ref="A78:N78"/>
    <mergeCell ref="A65:N65"/>
    <mergeCell ref="A3:A4"/>
    <mergeCell ref="A40:N40"/>
    <mergeCell ref="A43:N43"/>
    <mergeCell ref="A52:N52"/>
    <mergeCell ref="A69:N69"/>
    <mergeCell ref="A73:N73"/>
  </mergeCells>
  <hyperlinks>
    <hyperlink ref="A1" location="Menu!A1" display="Return to Menu"/>
  </hyperlinks>
  <printOptions horizontalCentered="1"/>
  <pageMargins left="0.45" right="0.49803149600000002" top="0.4" bottom="0.47244094488188998" header="0.62" footer="0.511811023622047"/>
  <pageSetup paperSize="9" scale="41" orientation="landscape" r:id="rId1"/>
  <headerFooter alignWithMargins="0"/>
  <rowBreaks count="1" manualBreakCount="1">
    <brk id="51" max="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J126"/>
  <sheetViews>
    <sheetView view="pageBreakPreview" zoomScale="90" zoomScaleSheetLayoutView="90" workbookViewId="0">
      <pane xSplit="1" ySplit="5" topLeftCell="Y81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32.5703125" customWidth="1"/>
    <col min="2" max="4" width="7.28515625" customWidth="1"/>
    <col min="5" max="5" width="8" customWidth="1"/>
    <col min="6" max="6" width="8.140625" customWidth="1"/>
    <col min="7" max="7" width="7.5703125" style="52" customWidth="1"/>
    <col min="8" max="9" width="8.140625" customWidth="1"/>
    <col min="10" max="10" width="7.42578125" customWidth="1"/>
    <col min="11" max="11" width="7.140625" customWidth="1"/>
    <col min="14" max="14" width="9.140625" style="26"/>
    <col min="25" max="25" width="9.140625" style="43"/>
    <col min="29" max="29" width="9.140625" style="43"/>
  </cols>
  <sheetData>
    <row r="1" spans="1:36" ht="26.25" x14ac:dyDescent="0.4">
      <c r="A1" s="296" t="s">
        <v>411</v>
      </c>
      <c r="B1" s="306"/>
      <c r="C1" s="306"/>
      <c r="D1" s="306"/>
      <c r="E1" s="306"/>
      <c r="F1" s="306"/>
      <c r="G1" s="322"/>
      <c r="H1" s="306"/>
      <c r="I1" s="306"/>
      <c r="J1" s="306"/>
      <c r="K1" s="306"/>
      <c r="L1" s="306"/>
      <c r="M1" s="306"/>
      <c r="N1" s="309"/>
      <c r="O1" s="306"/>
      <c r="P1" s="306"/>
      <c r="Q1" s="306"/>
      <c r="R1" s="306"/>
      <c r="S1" s="306"/>
      <c r="T1" s="306"/>
      <c r="U1" s="306"/>
      <c r="V1" s="306"/>
      <c r="W1" s="306"/>
      <c r="X1" s="306"/>
    </row>
    <row r="2" spans="1:36" s="1" customFormat="1" ht="18.75" thickBot="1" x14ac:dyDescent="0.3">
      <c r="A2" s="334" t="s">
        <v>437</v>
      </c>
      <c r="B2" s="302"/>
      <c r="C2" s="302"/>
      <c r="D2" s="302"/>
      <c r="E2" s="302"/>
      <c r="F2" s="302"/>
      <c r="G2" s="302"/>
      <c r="H2" s="302"/>
      <c r="I2" s="302"/>
      <c r="J2" s="302"/>
      <c r="K2" s="303"/>
      <c r="L2" s="303"/>
      <c r="M2" s="303"/>
      <c r="N2" s="303"/>
      <c r="O2" s="321"/>
      <c r="P2" s="321"/>
      <c r="Q2" s="321"/>
      <c r="R2" s="321"/>
      <c r="S2" s="323"/>
      <c r="T2" s="323"/>
      <c r="U2" s="323"/>
      <c r="V2" s="323"/>
      <c r="W2" s="323"/>
      <c r="X2" s="323"/>
      <c r="Y2" s="283"/>
      <c r="AC2" s="283"/>
    </row>
    <row r="3" spans="1:36" s="2" customFormat="1" ht="15.75" thickBot="1" x14ac:dyDescent="0.3">
      <c r="A3" s="468"/>
      <c r="B3" s="459">
        <v>2008</v>
      </c>
      <c r="C3" s="460"/>
      <c r="D3" s="461"/>
      <c r="E3" s="459">
        <v>2009</v>
      </c>
      <c r="F3" s="460"/>
      <c r="G3" s="460"/>
      <c r="H3" s="461"/>
      <c r="I3" s="459">
        <v>2010</v>
      </c>
      <c r="J3" s="462"/>
      <c r="K3" s="462"/>
      <c r="L3" s="462"/>
      <c r="M3" s="459">
        <v>2011</v>
      </c>
      <c r="N3" s="460"/>
      <c r="O3" s="460"/>
      <c r="P3" s="461"/>
      <c r="Q3" s="459">
        <v>2012</v>
      </c>
      <c r="R3" s="460"/>
      <c r="S3" s="460"/>
      <c r="T3" s="461"/>
      <c r="U3" s="459">
        <v>2013</v>
      </c>
      <c r="V3" s="460"/>
      <c r="W3" s="460"/>
      <c r="X3" s="461"/>
      <c r="Y3" s="459">
        <v>2014</v>
      </c>
      <c r="Z3" s="460"/>
      <c r="AA3" s="460"/>
      <c r="AB3" s="461"/>
      <c r="AC3" s="459">
        <v>2015</v>
      </c>
      <c r="AD3" s="460"/>
      <c r="AE3" s="460"/>
      <c r="AF3" s="461"/>
      <c r="AG3" s="459">
        <v>2016</v>
      </c>
      <c r="AH3" s="460"/>
      <c r="AI3" s="460"/>
      <c r="AJ3" s="461"/>
    </row>
    <row r="4" spans="1:36" s="2" customFormat="1" ht="15.75" thickBot="1" x14ac:dyDescent="0.3">
      <c r="A4" s="469"/>
      <c r="B4" s="198" t="s">
        <v>0</v>
      </c>
      <c r="C4" s="196" t="s">
        <v>1</v>
      </c>
      <c r="D4" s="197" t="s">
        <v>2</v>
      </c>
      <c r="E4" s="198" t="s">
        <v>3</v>
      </c>
      <c r="F4" s="196" t="s">
        <v>0</v>
      </c>
      <c r="G4" s="196" t="s">
        <v>1</v>
      </c>
      <c r="H4" s="197" t="s">
        <v>2</v>
      </c>
      <c r="I4" s="198" t="s">
        <v>3</v>
      </c>
      <c r="J4" s="196" t="s">
        <v>0</v>
      </c>
      <c r="K4" s="202" t="s">
        <v>1</v>
      </c>
      <c r="L4" s="196" t="s">
        <v>2</v>
      </c>
      <c r="M4" s="199" t="s">
        <v>3</v>
      </c>
      <c r="N4" s="199" t="s">
        <v>0</v>
      </c>
      <c r="O4" s="199" t="s">
        <v>1</v>
      </c>
      <c r="P4" s="199" t="s">
        <v>2</v>
      </c>
      <c r="Q4" s="199" t="s">
        <v>3</v>
      </c>
      <c r="R4" s="199" t="s">
        <v>0</v>
      </c>
      <c r="S4" s="199" t="s">
        <v>1</v>
      </c>
      <c r="T4" s="199" t="s">
        <v>2</v>
      </c>
      <c r="U4" s="199" t="s">
        <v>3</v>
      </c>
      <c r="V4" s="199" t="s">
        <v>0</v>
      </c>
      <c r="W4" s="199" t="s">
        <v>1</v>
      </c>
      <c r="X4" s="280" t="s">
        <v>2</v>
      </c>
      <c r="Y4" s="199" t="s">
        <v>3</v>
      </c>
      <c r="Z4" s="199" t="s">
        <v>0</v>
      </c>
      <c r="AA4" s="199" t="s">
        <v>1</v>
      </c>
      <c r="AB4" s="359" t="s">
        <v>2</v>
      </c>
      <c r="AC4" s="199" t="s">
        <v>3</v>
      </c>
      <c r="AD4" s="199" t="s">
        <v>0</v>
      </c>
      <c r="AE4" s="199" t="s">
        <v>1</v>
      </c>
      <c r="AF4" s="297" t="s">
        <v>2</v>
      </c>
      <c r="AG4" s="199" t="s">
        <v>3</v>
      </c>
      <c r="AH4" s="199" t="s">
        <v>0</v>
      </c>
      <c r="AI4" s="199" t="s">
        <v>1</v>
      </c>
      <c r="AJ4" s="374" t="s">
        <v>2</v>
      </c>
    </row>
    <row r="5" spans="1:36" s="1" customFormat="1" x14ac:dyDescent="0.25">
      <c r="A5" s="470" t="s">
        <v>4</v>
      </c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55"/>
      <c r="P5" s="55"/>
      <c r="Q5" s="55"/>
      <c r="R5" s="4"/>
      <c r="S5" s="55"/>
      <c r="T5" s="55"/>
      <c r="U5" s="55"/>
      <c r="V5" s="4"/>
      <c r="W5" s="4"/>
      <c r="X5" s="4"/>
      <c r="Y5" s="55"/>
      <c r="Z5" s="4"/>
      <c r="AA5" s="4"/>
      <c r="AB5" s="4"/>
      <c r="AC5" s="55"/>
      <c r="AD5" s="4"/>
      <c r="AE5" s="4"/>
      <c r="AF5" s="4"/>
    </row>
    <row r="6" spans="1:36" x14ac:dyDescent="0.25">
      <c r="A6" s="3" t="s">
        <v>5</v>
      </c>
      <c r="B6" s="57"/>
      <c r="C6" s="57"/>
      <c r="D6" s="57"/>
      <c r="E6" s="57"/>
      <c r="F6" s="57"/>
      <c r="G6" s="57"/>
      <c r="H6" s="57"/>
      <c r="I6" s="57"/>
      <c r="J6" s="57"/>
      <c r="K6" s="53"/>
      <c r="L6" s="57"/>
      <c r="M6" s="57"/>
      <c r="N6" s="57"/>
      <c r="O6" s="55"/>
      <c r="P6" s="55"/>
      <c r="Q6" s="55"/>
      <c r="R6" s="4"/>
      <c r="S6" s="55"/>
      <c r="T6" s="55"/>
      <c r="U6" s="55"/>
      <c r="V6" s="4"/>
      <c r="W6" s="4"/>
      <c r="X6" s="4"/>
      <c r="Y6" s="55"/>
      <c r="Z6" s="4"/>
      <c r="AA6" s="4"/>
      <c r="AB6" s="4"/>
      <c r="AC6" s="55"/>
      <c r="AD6" s="4"/>
      <c r="AE6" s="4"/>
      <c r="AF6" s="4"/>
      <c r="AG6" s="4"/>
      <c r="AH6" s="4"/>
      <c r="AI6" s="4"/>
      <c r="AJ6" s="4"/>
    </row>
    <row r="7" spans="1:36" x14ac:dyDescent="0.25">
      <c r="A7" s="6" t="s">
        <v>6</v>
      </c>
      <c r="B7" s="57"/>
      <c r="C7" s="57"/>
      <c r="D7" s="57"/>
      <c r="E7" s="55"/>
      <c r="F7" s="55"/>
      <c r="G7" s="55"/>
      <c r="H7" s="55"/>
      <c r="I7" s="55"/>
      <c r="J7" s="58"/>
      <c r="K7" s="53"/>
      <c r="L7" s="55"/>
      <c r="M7" s="55"/>
      <c r="N7" s="55"/>
      <c r="O7" s="55"/>
      <c r="P7" s="55"/>
      <c r="Q7" s="55"/>
      <c r="R7" s="4"/>
      <c r="S7" s="55"/>
      <c r="T7" s="55"/>
      <c r="U7" s="55"/>
      <c r="V7" s="4"/>
      <c r="W7" s="4"/>
      <c r="X7" s="4"/>
      <c r="Y7" s="55"/>
      <c r="Z7" s="4"/>
      <c r="AA7" s="4"/>
      <c r="AB7" s="4"/>
      <c r="AC7" s="55"/>
      <c r="AD7" s="4"/>
      <c r="AE7" s="4"/>
      <c r="AF7" s="4"/>
      <c r="AG7" s="4"/>
      <c r="AH7" s="4"/>
      <c r="AI7" s="4"/>
      <c r="AJ7" s="4"/>
    </row>
    <row r="8" spans="1:36" x14ac:dyDescent="0.25">
      <c r="A8" s="200" t="s">
        <v>79</v>
      </c>
      <c r="B8" s="128">
        <v>24.999999999999996</v>
      </c>
      <c r="C8" s="128">
        <v>38.6</v>
      </c>
      <c r="D8" s="57">
        <v>-10.9</v>
      </c>
      <c r="E8" s="55">
        <v>-8.8000000000000007</v>
      </c>
      <c r="F8" s="55">
        <v>-2.2000000000000002</v>
      </c>
      <c r="G8" s="53">
        <v>-14.285714285714288</v>
      </c>
      <c r="H8" s="53">
        <v>-6.3380281690140805</v>
      </c>
      <c r="I8" s="55">
        <v>17.2</v>
      </c>
      <c r="J8" s="60">
        <v>24.1</v>
      </c>
      <c r="K8" s="53">
        <v>36.5</v>
      </c>
      <c r="L8" s="59">
        <v>34.900000000000006</v>
      </c>
      <c r="M8" s="59">
        <v>37</v>
      </c>
      <c r="N8" s="55">
        <v>35.200000000000003</v>
      </c>
      <c r="O8" s="53">
        <v>27.9</v>
      </c>
      <c r="P8" s="53">
        <v>31.7</v>
      </c>
      <c r="Q8" s="53">
        <v>2.4000000000000021</v>
      </c>
      <c r="R8" s="37">
        <v>5.0999999999999996</v>
      </c>
      <c r="S8" s="53">
        <v>6.0000000000000036</v>
      </c>
      <c r="T8" s="53">
        <v>15.5</v>
      </c>
      <c r="U8" s="55">
        <v>19.199999999999996</v>
      </c>
      <c r="V8" s="4">
        <v>6.3000000000000007</v>
      </c>
      <c r="W8" s="4">
        <v>22.3</v>
      </c>
      <c r="X8" s="37">
        <v>19.540229885057471</v>
      </c>
      <c r="Y8" s="53">
        <v>25.648414985590776</v>
      </c>
      <c r="Z8" s="37">
        <v>17.941176470588239</v>
      </c>
      <c r="AA8" s="37">
        <v>10.588235294117649</v>
      </c>
      <c r="AB8" s="37">
        <v>12.716763005780344</v>
      </c>
      <c r="AC8" s="53">
        <v>-0.87209302325581461</v>
      </c>
      <c r="AD8" s="37">
        <v>14.492753623188406</v>
      </c>
      <c r="AE8" s="37">
        <v>20.402298850574716</v>
      </c>
      <c r="AF8" s="37">
        <v>15.362318840579714</v>
      </c>
      <c r="AG8" s="376">
        <v>-4.5714285714285694</v>
      </c>
      <c r="AH8" s="376">
        <v>-5.4285714285714342</v>
      </c>
      <c r="AI8" s="376">
        <v>-33.714285714285708</v>
      </c>
      <c r="AJ8" s="376">
        <v>-30.571428571428569</v>
      </c>
    </row>
    <row r="9" spans="1:36" x14ac:dyDescent="0.25">
      <c r="A9" s="6" t="s">
        <v>8</v>
      </c>
      <c r="B9" s="128"/>
      <c r="C9" s="128"/>
      <c r="D9" s="57"/>
      <c r="E9" s="55"/>
      <c r="F9" s="55"/>
      <c r="G9" s="53"/>
      <c r="H9" s="55"/>
      <c r="I9" s="55"/>
      <c r="J9" s="60"/>
      <c r="K9" s="53"/>
      <c r="L9" s="59"/>
      <c r="M9" s="59"/>
      <c r="N9" s="55"/>
      <c r="O9" s="53"/>
      <c r="P9" s="53"/>
      <c r="Q9" s="53"/>
      <c r="R9" s="37"/>
      <c r="S9" s="53"/>
      <c r="T9" s="53"/>
      <c r="U9" s="55"/>
      <c r="V9" s="4"/>
      <c r="W9" s="4"/>
      <c r="X9" s="37"/>
      <c r="Y9" s="53"/>
      <c r="Z9" s="37"/>
      <c r="AA9" s="37"/>
      <c r="AB9" s="37"/>
      <c r="AC9" s="53"/>
      <c r="AD9" s="37"/>
      <c r="AE9" s="37"/>
      <c r="AF9" s="37"/>
      <c r="AG9" s="4"/>
      <c r="AH9" s="4"/>
      <c r="AI9" s="4"/>
      <c r="AJ9" s="4"/>
    </row>
    <row r="10" spans="1:36" x14ac:dyDescent="0.25">
      <c r="A10" s="200" t="s">
        <v>79</v>
      </c>
      <c r="B10" s="128">
        <v>76.19047619047619</v>
      </c>
      <c r="C10" s="128">
        <v>62.7</v>
      </c>
      <c r="D10" s="57">
        <v>18.899999999999999</v>
      </c>
      <c r="E10" s="55">
        <v>32.5</v>
      </c>
      <c r="F10" s="55">
        <v>42.9</v>
      </c>
      <c r="G10" s="53">
        <v>43.571428571428569</v>
      </c>
      <c r="H10" s="53">
        <v>52.816901408450704</v>
      </c>
      <c r="I10" s="55">
        <v>61.7</v>
      </c>
      <c r="J10" s="132">
        <v>62</v>
      </c>
      <c r="K10" s="53">
        <v>70.7</v>
      </c>
      <c r="L10" s="59">
        <v>67.7</v>
      </c>
      <c r="M10" s="59">
        <v>68.300000000000011</v>
      </c>
      <c r="N10" s="55">
        <v>62.900000000000006</v>
      </c>
      <c r="O10" s="37">
        <v>54.7</v>
      </c>
      <c r="P10" s="37">
        <v>60.400000000000006</v>
      </c>
      <c r="Q10" s="37">
        <v>34.400000000000006</v>
      </c>
      <c r="R10" s="37">
        <v>49.2</v>
      </c>
      <c r="S10" s="37">
        <v>42.5</v>
      </c>
      <c r="T10" s="37">
        <v>54.6</v>
      </c>
      <c r="U10" s="37">
        <v>58</v>
      </c>
      <c r="V10" s="37">
        <v>41.7</v>
      </c>
      <c r="W10" s="37">
        <v>64.5</v>
      </c>
      <c r="X10" s="37">
        <v>58.045977011494259</v>
      </c>
      <c r="Y10" s="37">
        <v>51.296829971181559</v>
      </c>
      <c r="Z10" s="37">
        <v>49.705882352941174</v>
      </c>
      <c r="AA10" s="37">
        <v>54.411764705882355</v>
      </c>
      <c r="AB10" s="37">
        <v>58.670520231213878</v>
      </c>
      <c r="AC10" s="37">
        <v>42.441860465116278</v>
      </c>
      <c r="AD10" s="37">
        <v>62.318840579710134</v>
      </c>
      <c r="AE10" s="37">
        <v>59.885386819484246</v>
      </c>
      <c r="AF10" s="37">
        <v>50.144927536231883</v>
      </c>
      <c r="AG10" s="383">
        <v>59.142857142857153</v>
      </c>
      <c r="AH10" s="383">
        <v>55.142857142857146</v>
      </c>
      <c r="AI10" s="383">
        <v>35.428571428571423</v>
      </c>
      <c r="AJ10" s="383">
        <v>32.571428571428569</v>
      </c>
    </row>
    <row r="11" spans="1:36" s="1" customFormat="1" x14ac:dyDescent="0.25">
      <c r="A11" s="458" t="s">
        <v>9</v>
      </c>
      <c r="B11" s="458"/>
      <c r="C11" s="458"/>
      <c r="D11" s="458"/>
      <c r="E11" s="458"/>
      <c r="F11" s="458"/>
      <c r="G11" s="458"/>
      <c r="H11" s="458"/>
      <c r="I11" s="458"/>
      <c r="J11" s="458"/>
      <c r="K11" s="458"/>
      <c r="L11" s="458"/>
      <c r="M11" s="458"/>
      <c r="N11" s="458"/>
      <c r="O11" s="110"/>
      <c r="P11" s="110"/>
      <c r="Q11" s="110"/>
      <c r="R11" s="110"/>
      <c r="S11" s="110"/>
      <c r="T11" s="110"/>
      <c r="U11" s="113"/>
      <c r="V11" s="113"/>
      <c r="W11" s="113"/>
      <c r="X11" s="110"/>
      <c r="Y11" s="110"/>
      <c r="Z11" s="110"/>
      <c r="AA11" s="110"/>
      <c r="AB11" s="110"/>
      <c r="AC11" s="110"/>
      <c r="AD11" s="110"/>
      <c r="AE11" s="110"/>
      <c r="AF11" s="110"/>
      <c r="AG11" s="4"/>
      <c r="AH11" s="4"/>
      <c r="AI11" s="4"/>
      <c r="AJ11" s="4"/>
    </row>
    <row r="12" spans="1:36" x14ac:dyDescent="0.25">
      <c r="A12" s="9" t="s">
        <v>10</v>
      </c>
      <c r="B12" s="67">
        <v>33.333333333333329</v>
      </c>
      <c r="C12" s="67">
        <v>36.53846153846154</v>
      </c>
      <c r="D12" s="133">
        <v>4.3478260869565197</v>
      </c>
      <c r="E12" s="44">
        <v>11.111111111111107</v>
      </c>
      <c r="F12" s="44">
        <v>-16.666666666666664</v>
      </c>
      <c r="G12" s="37">
        <v>-12.962962962962969</v>
      </c>
      <c r="H12" s="37">
        <v>-7.2727272727272663</v>
      </c>
      <c r="I12" s="132">
        <v>12</v>
      </c>
      <c r="J12" s="132">
        <v>21.05263157894737</v>
      </c>
      <c r="K12" s="37">
        <v>34.065934065934066</v>
      </c>
      <c r="L12" s="37">
        <v>23.275862068965516</v>
      </c>
      <c r="M12" s="37">
        <v>33.944954128440372</v>
      </c>
      <c r="N12" s="44">
        <v>35.555555555555557</v>
      </c>
      <c r="O12" s="37">
        <v>7.0588235294117645</v>
      </c>
      <c r="P12" s="37">
        <v>28.000000000000004</v>
      </c>
      <c r="Q12" s="37">
        <v>0.91743119266055051</v>
      </c>
      <c r="R12" s="37">
        <v>-18.7</v>
      </c>
      <c r="S12" s="37">
        <v>-9.2783505154639183</v>
      </c>
      <c r="T12" s="37">
        <v>11.111111111111111</v>
      </c>
      <c r="U12" s="37">
        <v>23</v>
      </c>
      <c r="V12" s="37">
        <v>4.1666666666666661</v>
      </c>
      <c r="W12" s="37">
        <v>13.978494623655912</v>
      </c>
      <c r="X12" s="37">
        <v>19.791666666666668</v>
      </c>
      <c r="Y12" s="37">
        <v>15.533980582524272</v>
      </c>
      <c r="Z12" s="37">
        <v>6</v>
      </c>
      <c r="AA12" s="37">
        <v>3.125</v>
      </c>
      <c r="AB12" s="37">
        <v>21.276595744680851</v>
      </c>
      <c r="AC12" s="37">
        <v>-4.301075268817204</v>
      </c>
      <c r="AD12" s="37">
        <v>14.893617021276595</v>
      </c>
      <c r="AE12" s="37">
        <v>7.9207920792079207</v>
      </c>
      <c r="AF12" s="37">
        <v>10.75268817204301</v>
      </c>
      <c r="AG12" s="376">
        <v>-10.1010101010101</v>
      </c>
      <c r="AH12" s="376">
        <v>0</v>
      </c>
      <c r="AI12" s="376">
        <v>-50.925925925925924</v>
      </c>
      <c r="AJ12" s="376">
        <v>-35.294117647058826</v>
      </c>
    </row>
    <row r="13" spans="1:36" x14ac:dyDescent="0.25">
      <c r="A13" s="10" t="s">
        <v>11</v>
      </c>
      <c r="B13" s="67">
        <v>-66.666666666666671</v>
      </c>
      <c r="C13" s="67">
        <v>41.176470588235297</v>
      </c>
      <c r="D13" s="133">
        <v>50</v>
      </c>
      <c r="E13" s="44">
        <v>50</v>
      </c>
      <c r="F13" s="44">
        <v>60</v>
      </c>
      <c r="G13" s="37">
        <v>0</v>
      </c>
      <c r="H13" s="37">
        <v>40</v>
      </c>
      <c r="I13" s="132">
        <v>0</v>
      </c>
      <c r="J13" s="132">
        <v>42.857142857142854</v>
      </c>
      <c r="K13" s="37">
        <v>71.428571428571431</v>
      </c>
      <c r="L13" s="37">
        <v>62.5</v>
      </c>
      <c r="M13" s="37">
        <v>76.923076923076934</v>
      </c>
      <c r="N13" s="44">
        <v>58.333333333333336</v>
      </c>
      <c r="O13" s="37">
        <v>55.555555555555557</v>
      </c>
      <c r="P13" s="37">
        <v>20</v>
      </c>
      <c r="Q13" s="37">
        <v>28.571428571428569</v>
      </c>
      <c r="R13" s="37">
        <v>16.3</v>
      </c>
      <c r="S13" s="37">
        <v>12.121212121212121</v>
      </c>
      <c r="T13" s="37">
        <v>14.285714285714285</v>
      </c>
      <c r="U13" s="37">
        <v>0</v>
      </c>
      <c r="V13" s="37">
        <v>7.5</v>
      </c>
      <c r="W13" s="37">
        <v>14.893617021276595</v>
      </c>
      <c r="X13" s="37">
        <v>6.9767441860465116</v>
      </c>
      <c r="Y13" s="37">
        <v>11.111111111111111</v>
      </c>
      <c r="Z13" s="37">
        <v>10.810810810810811</v>
      </c>
      <c r="AA13" s="37">
        <v>25</v>
      </c>
      <c r="AB13" s="37">
        <v>-16.666666666666668</v>
      </c>
      <c r="AC13" s="37">
        <v>-10.416666666666666</v>
      </c>
      <c r="AD13" s="37">
        <v>-15.909090909090908</v>
      </c>
      <c r="AE13" s="37">
        <v>6.5217391304347823</v>
      </c>
      <c r="AF13" s="37">
        <v>-14.634146341463415</v>
      </c>
      <c r="AG13" s="376">
        <v>-4.166666666666667</v>
      </c>
      <c r="AH13" s="376">
        <v>-18.75</v>
      </c>
      <c r="AI13" s="376">
        <v>-26.829268292682926</v>
      </c>
      <c r="AJ13" s="376">
        <v>-42.553191489361701</v>
      </c>
    </row>
    <row r="14" spans="1:36" x14ac:dyDescent="0.25">
      <c r="A14" s="10" t="s">
        <v>12</v>
      </c>
      <c r="B14" s="67">
        <v>20</v>
      </c>
      <c r="C14" s="67">
        <v>26.086956521739133</v>
      </c>
      <c r="D14" s="133">
        <v>-19.444444444444443</v>
      </c>
      <c r="E14" s="44">
        <v>-30.555555555555557</v>
      </c>
      <c r="F14" s="44">
        <v>-23.809523809523807</v>
      </c>
      <c r="G14" s="37">
        <v>-16.12903225806452</v>
      </c>
      <c r="H14" s="37">
        <v>-25.714285714285712</v>
      </c>
      <c r="I14" s="132">
        <v>20.833333333333336</v>
      </c>
      <c r="J14" s="132">
        <v>22.727272727272734</v>
      </c>
      <c r="K14" s="37">
        <v>42.5</v>
      </c>
      <c r="L14" s="37">
        <v>47.457627118644069</v>
      </c>
      <c r="M14" s="37">
        <v>33.802816901408448</v>
      </c>
      <c r="N14" s="44">
        <v>37.878787878787875</v>
      </c>
      <c r="O14" s="37">
        <v>44.736842105263158</v>
      </c>
      <c r="P14" s="37">
        <v>31.944444444444443</v>
      </c>
      <c r="Q14" s="37">
        <v>8.4507042253521121</v>
      </c>
      <c r="R14" s="37">
        <v>8.8000000000000007</v>
      </c>
      <c r="S14" s="37">
        <v>13.131313131313133</v>
      </c>
      <c r="T14" s="37">
        <v>16.091954022988507</v>
      </c>
      <c r="U14" s="37">
        <v>26.595744680851062</v>
      </c>
      <c r="V14" s="37">
        <v>7.4468085106382977</v>
      </c>
      <c r="W14" s="37">
        <v>26.966292134831459</v>
      </c>
      <c r="X14" s="37">
        <v>5.376344086021505</v>
      </c>
      <c r="Y14" s="37">
        <v>19.318181818181817</v>
      </c>
      <c r="Z14" s="37">
        <v>14.814814814814815</v>
      </c>
      <c r="AA14" s="37">
        <v>4.4943820224719104</v>
      </c>
      <c r="AB14" s="37">
        <v>7.5268817204301079</v>
      </c>
      <c r="AC14" s="37">
        <v>-5.617977528089888</v>
      </c>
      <c r="AD14" s="37">
        <v>19.318181818181817</v>
      </c>
      <c r="AE14" s="37">
        <v>16.091954022988507</v>
      </c>
      <c r="AF14" s="37">
        <v>30.681818181818183</v>
      </c>
      <c r="AG14" s="376">
        <v>-10.588235294117647</v>
      </c>
      <c r="AH14" s="376">
        <v>-9.3023255813953494</v>
      </c>
      <c r="AI14" s="376">
        <v>-38.372093023255815</v>
      </c>
      <c r="AJ14" s="376">
        <v>-21.348314606741575</v>
      </c>
    </row>
    <row r="15" spans="1:36" x14ac:dyDescent="0.25">
      <c r="A15" s="10" t="s">
        <v>13</v>
      </c>
      <c r="B15" s="67">
        <v>29.411764705882348</v>
      </c>
      <c r="C15" s="67">
        <v>38.461538461538467</v>
      </c>
      <c r="D15" s="133">
        <v>-39.130434782608695</v>
      </c>
      <c r="E15" s="44">
        <v>0</v>
      </c>
      <c r="F15" s="44">
        <v>22.222222222222221</v>
      </c>
      <c r="G15" s="37">
        <v>16.666666666666664</v>
      </c>
      <c r="H15" s="37">
        <v>-18.75</v>
      </c>
      <c r="I15" s="132">
        <v>-20</v>
      </c>
      <c r="J15" s="132">
        <v>15.789473684210526</v>
      </c>
      <c r="K15" s="37">
        <v>33.333333333333329</v>
      </c>
      <c r="L15" s="37">
        <v>72.222222222222214</v>
      </c>
      <c r="M15" s="37">
        <v>27.027027027027028</v>
      </c>
      <c r="N15" s="44">
        <v>34.210526315789473</v>
      </c>
      <c r="O15" s="37">
        <v>27.777777777777779</v>
      </c>
      <c r="P15" s="37">
        <v>56.666666666666664</v>
      </c>
      <c r="Q15" s="37">
        <v>7.3170731707317067</v>
      </c>
      <c r="R15" s="35">
        <v>17.899999999999999</v>
      </c>
      <c r="S15" s="37">
        <v>11.428571428571429</v>
      </c>
      <c r="T15" s="37">
        <v>19.26605504587156</v>
      </c>
      <c r="U15" s="37">
        <v>16.814159292035399</v>
      </c>
      <c r="V15" s="35">
        <v>6.8</v>
      </c>
      <c r="W15" s="35">
        <v>28.571428571428569</v>
      </c>
      <c r="X15" s="35">
        <v>35.344827586206897</v>
      </c>
      <c r="Y15" s="37">
        <v>43.333333333333336</v>
      </c>
      <c r="Z15" s="35">
        <v>31.967213114754099</v>
      </c>
      <c r="AA15" s="35">
        <v>16.216216216216218</v>
      </c>
      <c r="AB15" s="35">
        <v>20.512820512820515</v>
      </c>
      <c r="AC15" s="37">
        <v>9.6491228070175445</v>
      </c>
      <c r="AD15" s="35">
        <v>21.84873949579832</v>
      </c>
      <c r="AE15" s="35">
        <v>40.350877192982459</v>
      </c>
      <c r="AF15" s="35">
        <v>17.886178861788618</v>
      </c>
      <c r="AG15" s="376">
        <v>4.2372881355932206</v>
      </c>
      <c r="AH15" s="376">
        <v>-1.7699115044247788</v>
      </c>
      <c r="AI15" s="376">
        <v>-16.521739130434781</v>
      </c>
      <c r="AJ15" s="376">
        <v>-28.571428571428573</v>
      </c>
    </row>
    <row r="16" spans="1:36" x14ac:dyDescent="0.25">
      <c r="A16" s="11" t="s">
        <v>14</v>
      </c>
      <c r="B16" s="67">
        <v>0</v>
      </c>
      <c r="C16" s="67">
        <v>0</v>
      </c>
      <c r="D16" s="133">
        <v>-100</v>
      </c>
      <c r="E16" s="44">
        <v>-100</v>
      </c>
      <c r="F16" s="44">
        <v>0</v>
      </c>
      <c r="G16" s="37">
        <v>0</v>
      </c>
      <c r="H16" s="37">
        <v>0</v>
      </c>
      <c r="I16" s="132">
        <v>100</v>
      </c>
      <c r="J16" s="132">
        <v>0</v>
      </c>
      <c r="K16" s="37">
        <v>80</v>
      </c>
      <c r="L16" s="37">
        <v>16.666666666666664</v>
      </c>
      <c r="M16" s="37">
        <v>60</v>
      </c>
      <c r="N16" s="44">
        <v>50</v>
      </c>
      <c r="O16" s="37">
        <v>55.555555555555557</v>
      </c>
      <c r="P16" s="37">
        <v>-66.666666666666657</v>
      </c>
      <c r="Q16" s="37">
        <v>-27.27272727272727</v>
      </c>
      <c r="R16" s="37">
        <v>38.1</v>
      </c>
      <c r="S16" s="37">
        <v>-11.76470588235294</v>
      </c>
      <c r="T16" s="37">
        <v>-5.2631578947368416</v>
      </c>
      <c r="U16" s="37">
        <v>15</v>
      </c>
      <c r="V16" s="37">
        <v>-6.7</v>
      </c>
      <c r="W16" s="37">
        <v>56.000000000000007</v>
      </c>
      <c r="X16" s="37">
        <v>52</v>
      </c>
      <c r="Y16" s="37">
        <v>52</v>
      </c>
      <c r="Z16" s="37">
        <v>32</v>
      </c>
      <c r="AA16" s="37">
        <v>37.5</v>
      </c>
      <c r="AB16" s="37">
        <v>38.46153846153846</v>
      </c>
      <c r="AC16" s="37">
        <v>23.076923076923077</v>
      </c>
      <c r="AD16" s="37">
        <v>18.518518518518519</v>
      </c>
      <c r="AE16" s="37">
        <v>57.142857142857146</v>
      </c>
      <c r="AF16" s="37">
        <v>32</v>
      </c>
      <c r="AG16" s="376">
        <v>12</v>
      </c>
      <c r="AH16" s="376">
        <v>3.8461538461538463</v>
      </c>
      <c r="AI16" s="376">
        <v>22.727272727272727</v>
      </c>
      <c r="AJ16" s="376">
        <v>11.111111111111111</v>
      </c>
    </row>
    <row r="17" spans="1:36" x14ac:dyDescent="0.25">
      <c r="A17" s="11" t="s">
        <v>15</v>
      </c>
      <c r="B17" s="67">
        <v>33.333333333333336</v>
      </c>
      <c r="C17" s="67">
        <v>52.173913043478265</v>
      </c>
      <c r="D17" s="133">
        <v>0</v>
      </c>
      <c r="E17" s="44">
        <v>33.333333333333336</v>
      </c>
      <c r="F17" s="44">
        <v>30.8</v>
      </c>
      <c r="G17" s="37">
        <v>-15</v>
      </c>
      <c r="H17" s="37">
        <v>40</v>
      </c>
      <c r="I17" s="132">
        <v>42.857142857142854</v>
      </c>
      <c r="J17" s="132">
        <v>31.81818181818182</v>
      </c>
      <c r="K17" s="37">
        <v>53.125</v>
      </c>
      <c r="L17" s="37">
        <v>43.589743589743591</v>
      </c>
      <c r="M17" s="37">
        <v>41.666666666666671</v>
      </c>
      <c r="N17" s="44">
        <v>28.571428571428569</v>
      </c>
      <c r="O17" s="37">
        <v>34.146341463414636</v>
      </c>
      <c r="P17" s="37">
        <v>47.058823529411761</v>
      </c>
      <c r="Q17" s="37">
        <v>-30.555555555555557</v>
      </c>
      <c r="R17" s="37">
        <v>19.399999999999999</v>
      </c>
      <c r="S17" s="37">
        <v>9.375</v>
      </c>
      <c r="T17" s="37">
        <v>29.411764705882355</v>
      </c>
      <c r="U17" s="37">
        <v>3.125</v>
      </c>
      <c r="V17" s="37">
        <v>-2.9</v>
      </c>
      <c r="W17" s="37">
        <v>19.35483870967742</v>
      </c>
      <c r="X17" s="37">
        <v>34.285714285714285</v>
      </c>
      <c r="Y17" s="37">
        <v>48.571428571428569</v>
      </c>
      <c r="Z17" s="37">
        <v>21.212121212121211</v>
      </c>
      <c r="AA17" s="37">
        <v>9.67741935483871</v>
      </c>
      <c r="AB17" s="37">
        <v>3.225806451612903</v>
      </c>
      <c r="AC17" s="37">
        <v>-19.35483870967742</v>
      </c>
      <c r="AD17" s="37">
        <v>12.5</v>
      </c>
      <c r="AE17" s="37">
        <v>20</v>
      </c>
      <c r="AF17" s="37">
        <v>14.705882352941176</v>
      </c>
      <c r="AG17" s="376">
        <v>-12.121212121212121</v>
      </c>
      <c r="AH17" s="376">
        <v>-21.875</v>
      </c>
      <c r="AI17" s="376">
        <v>-22.857142857142858</v>
      </c>
      <c r="AJ17" s="376">
        <v>-28.125</v>
      </c>
    </row>
    <row r="18" spans="1:36" x14ac:dyDescent="0.25">
      <c r="A18" s="11" t="s">
        <v>16</v>
      </c>
      <c r="B18" s="67">
        <v>25</v>
      </c>
      <c r="C18" s="67">
        <v>0</v>
      </c>
      <c r="D18" s="133">
        <v>0</v>
      </c>
      <c r="E18" s="44">
        <v>0</v>
      </c>
      <c r="F18" s="44">
        <v>0</v>
      </c>
      <c r="G18" s="37">
        <v>-20</v>
      </c>
      <c r="H18" s="37">
        <v>-37.5</v>
      </c>
      <c r="I18" s="132">
        <v>0</v>
      </c>
      <c r="J18" s="132">
        <v>26.315789473684205</v>
      </c>
      <c r="K18" s="37">
        <v>3.5714285714285712</v>
      </c>
      <c r="L18" s="37">
        <v>25</v>
      </c>
      <c r="M18" s="37">
        <v>45.454545454545453</v>
      </c>
      <c r="N18" s="44">
        <v>27.27272727272727</v>
      </c>
      <c r="O18" s="37">
        <v>46.666666666666664</v>
      </c>
      <c r="P18" s="37">
        <v>17.647058823529413</v>
      </c>
      <c r="Q18" s="37">
        <v>0</v>
      </c>
      <c r="R18" s="37">
        <v>7.4</v>
      </c>
      <c r="S18" s="37">
        <v>10.714285714285714</v>
      </c>
      <c r="T18" s="37">
        <v>22.58064516129032</v>
      </c>
      <c r="U18" s="37">
        <v>23.333333333333332</v>
      </c>
      <c r="V18" s="37">
        <v>10.7</v>
      </c>
      <c r="W18" s="37">
        <v>6.8965517241379306</v>
      </c>
      <c r="X18" s="37">
        <v>29.032258064516128</v>
      </c>
      <c r="Y18" s="37">
        <v>32.142857142857146</v>
      </c>
      <c r="Z18" s="37">
        <v>30.303030303030305</v>
      </c>
      <c r="AA18" s="37">
        <v>3.7037037037037037</v>
      </c>
      <c r="AB18" s="37">
        <v>25</v>
      </c>
      <c r="AC18" s="37">
        <v>10.344827586206897</v>
      </c>
      <c r="AD18" s="37">
        <v>16.666666666666668</v>
      </c>
      <c r="AE18" s="37">
        <v>53.846153846153847</v>
      </c>
      <c r="AF18" s="37">
        <v>3.225806451612903</v>
      </c>
      <c r="AG18" s="376">
        <v>13.793103448275861</v>
      </c>
      <c r="AH18" s="376">
        <v>14.285714285714286</v>
      </c>
      <c r="AI18" s="376">
        <v>-33.333333333333336</v>
      </c>
      <c r="AJ18" s="376">
        <v>-60</v>
      </c>
    </row>
    <row r="19" spans="1:36" x14ac:dyDescent="0.25">
      <c r="A19" s="203" t="s">
        <v>17</v>
      </c>
      <c r="B19" s="114">
        <v>100</v>
      </c>
      <c r="C19" s="114">
        <v>66.666666666666671</v>
      </c>
      <c r="D19" s="134">
        <v>33.299999999999997</v>
      </c>
      <c r="E19" s="111">
        <v>25</v>
      </c>
      <c r="F19" s="111">
        <v>0</v>
      </c>
      <c r="G19" s="47">
        <v>-40</v>
      </c>
      <c r="H19" s="47">
        <v>0</v>
      </c>
      <c r="I19" s="61">
        <v>66.666666666666657</v>
      </c>
      <c r="J19" s="61">
        <v>42.857142857142854</v>
      </c>
      <c r="K19" s="47">
        <v>30</v>
      </c>
      <c r="L19" s="47">
        <v>0</v>
      </c>
      <c r="M19" s="47">
        <v>40</v>
      </c>
      <c r="N19" s="111">
        <v>-25</v>
      </c>
      <c r="O19" s="47">
        <v>-33.333333333333329</v>
      </c>
      <c r="P19" s="47">
        <v>0</v>
      </c>
      <c r="Q19" s="47">
        <v>25</v>
      </c>
      <c r="R19" s="47">
        <v>9.1</v>
      </c>
      <c r="S19" s="47">
        <v>28.571428571428569</v>
      </c>
      <c r="T19" s="47">
        <v>20</v>
      </c>
      <c r="U19" s="47">
        <v>25.806451612903224</v>
      </c>
      <c r="V19" s="47">
        <v>30.8</v>
      </c>
      <c r="W19" s="47">
        <v>37.037037037037038</v>
      </c>
      <c r="X19" s="47">
        <v>28</v>
      </c>
      <c r="Y19" s="47">
        <v>40.625</v>
      </c>
      <c r="Z19" s="47">
        <v>45.161290322580648</v>
      </c>
      <c r="AA19" s="47">
        <v>17.241379310344829</v>
      </c>
      <c r="AB19" s="47">
        <v>17.857142857142858</v>
      </c>
      <c r="AC19" s="47">
        <v>28.571428571428573</v>
      </c>
      <c r="AD19" s="47">
        <v>40</v>
      </c>
      <c r="AE19" s="47">
        <v>33.333333333333336</v>
      </c>
      <c r="AF19" s="47">
        <v>24.242424242424242</v>
      </c>
      <c r="AG19" s="383">
        <v>6.4516129032258061</v>
      </c>
      <c r="AH19" s="383">
        <v>0</v>
      </c>
      <c r="AI19" s="383">
        <v>-22.580645161290324</v>
      </c>
      <c r="AJ19" s="383">
        <v>-39.285714285714285</v>
      </c>
    </row>
    <row r="20" spans="1:36" s="1" customFormat="1" x14ac:dyDescent="0.25">
      <c r="A20" s="467" t="s">
        <v>18</v>
      </c>
      <c r="B20" s="467"/>
      <c r="C20" s="467"/>
      <c r="D20" s="467"/>
      <c r="E20" s="467"/>
      <c r="F20" s="467"/>
      <c r="G20" s="467"/>
      <c r="H20" s="467"/>
      <c r="I20" s="467"/>
      <c r="J20" s="467"/>
      <c r="K20" s="467"/>
      <c r="L20" s="467"/>
      <c r="M20" s="467"/>
      <c r="N20" s="467"/>
      <c r="O20" s="53"/>
      <c r="P20" s="53"/>
      <c r="Q20" s="53"/>
      <c r="R20" s="37"/>
      <c r="S20" s="53"/>
      <c r="T20" s="53"/>
      <c r="U20" s="53"/>
      <c r="V20" s="4"/>
      <c r="W20" s="4"/>
      <c r="X20" s="37"/>
      <c r="Y20" s="53"/>
      <c r="Z20" s="37"/>
      <c r="AA20" s="37"/>
      <c r="AB20" s="37"/>
      <c r="AC20" s="53"/>
      <c r="AD20" s="37"/>
      <c r="AE20" s="37"/>
      <c r="AF20" s="37"/>
      <c r="AG20" s="4"/>
      <c r="AH20" s="4"/>
      <c r="AI20" s="4"/>
      <c r="AJ20" s="4"/>
    </row>
    <row r="21" spans="1:36" x14ac:dyDescent="0.25">
      <c r="A21" s="9" t="s">
        <v>10</v>
      </c>
      <c r="B21" s="117">
        <v>77.777777777777771</v>
      </c>
      <c r="C21" s="128">
        <v>65.384615384615387</v>
      </c>
      <c r="D21" s="117">
        <v>21.739130434782606</v>
      </c>
      <c r="E21" s="53">
        <v>22.222222222222221</v>
      </c>
      <c r="F21" s="53">
        <v>38.888888888888886</v>
      </c>
      <c r="G21" s="53">
        <v>45.283018867924525</v>
      </c>
      <c r="H21" s="53">
        <v>50.909090909090907</v>
      </c>
      <c r="I21" s="53">
        <v>57.333333333333336</v>
      </c>
      <c r="J21" s="60">
        <v>57.89473684210526</v>
      </c>
      <c r="K21" s="53">
        <v>64.835164835164832</v>
      </c>
      <c r="L21" s="53">
        <v>64.65517241379311</v>
      </c>
      <c r="M21" s="59">
        <v>59.633027522935777</v>
      </c>
      <c r="N21" s="53">
        <v>58.888888888888893</v>
      </c>
      <c r="O21" s="53">
        <v>47.058823529411761</v>
      </c>
      <c r="P21" s="53">
        <v>73</v>
      </c>
      <c r="Q21" s="53">
        <v>33.027522935779821</v>
      </c>
      <c r="R21" s="37">
        <v>31.9</v>
      </c>
      <c r="S21" s="53">
        <v>38.144329896907216</v>
      </c>
      <c r="T21" s="53">
        <v>63.333333333333329</v>
      </c>
      <c r="U21" s="53">
        <v>59</v>
      </c>
      <c r="V21" s="37">
        <v>43.75</v>
      </c>
      <c r="W21" s="37">
        <v>67.741935483870961</v>
      </c>
      <c r="X21" s="37">
        <v>60.416666666666664</v>
      </c>
      <c r="Y21" s="53">
        <v>46.601941747572816</v>
      </c>
      <c r="Z21" s="37">
        <v>50</v>
      </c>
      <c r="AA21" s="37">
        <v>59.375</v>
      </c>
      <c r="AB21" s="37">
        <v>67.021276595744681</v>
      </c>
      <c r="AC21" s="53">
        <v>34.408602150537632</v>
      </c>
      <c r="AD21" s="37">
        <v>52.127659574468083</v>
      </c>
      <c r="AE21" s="37">
        <v>53.465346534653463</v>
      </c>
      <c r="AF21" s="37">
        <v>38.70967741935484</v>
      </c>
      <c r="AG21" s="376">
        <v>42.424242424242422</v>
      </c>
      <c r="AH21" s="376">
        <v>46.601941747572816</v>
      </c>
      <c r="AI21" s="376">
        <v>14.814814814814815</v>
      </c>
      <c r="AJ21" s="376">
        <v>20.588235294117649</v>
      </c>
    </row>
    <row r="22" spans="1:36" x14ac:dyDescent="0.25">
      <c r="A22" s="10" t="s">
        <v>11</v>
      </c>
      <c r="B22" s="117">
        <v>100</v>
      </c>
      <c r="C22" s="128">
        <v>82.352941176470594</v>
      </c>
      <c r="D22" s="117">
        <v>100</v>
      </c>
      <c r="E22" s="53">
        <v>100</v>
      </c>
      <c r="F22" s="53">
        <v>60</v>
      </c>
      <c r="G22" s="53">
        <v>0</v>
      </c>
      <c r="H22" s="53">
        <v>100</v>
      </c>
      <c r="I22" s="53">
        <v>-33.333333333333329</v>
      </c>
      <c r="J22" s="60">
        <v>71.428571428571431</v>
      </c>
      <c r="K22" s="53">
        <v>100</v>
      </c>
      <c r="L22" s="53">
        <v>87.5</v>
      </c>
      <c r="M22" s="59">
        <v>92.307692307692307</v>
      </c>
      <c r="N22" s="53">
        <v>91.666666666666657</v>
      </c>
      <c r="O22" s="53">
        <v>77.777777777777786</v>
      </c>
      <c r="P22" s="53">
        <v>33.333333333333329</v>
      </c>
      <c r="Q22" s="53">
        <v>57.142857142857139</v>
      </c>
      <c r="R22" s="37">
        <v>67.400000000000006</v>
      </c>
      <c r="S22" s="53">
        <v>36.363636363636367</v>
      </c>
      <c r="T22" s="53">
        <v>47.619047619047613</v>
      </c>
      <c r="U22" s="53">
        <v>51.162790697674424</v>
      </c>
      <c r="V22" s="37">
        <v>35</v>
      </c>
      <c r="W22" s="37">
        <v>61.702127659574465</v>
      </c>
      <c r="X22" s="37">
        <v>34.883720930232556</v>
      </c>
      <c r="Y22" s="53">
        <v>47.222222222222221</v>
      </c>
      <c r="Z22" s="37">
        <v>37.837837837837839</v>
      </c>
      <c r="AA22" s="37">
        <v>63.636363636363633</v>
      </c>
      <c r="AB22" s="37">
        <v>35.714285714285715</v>
      </c>
      <c r="AC22" s="53">
        <v>39.583333333333336</v>
      </c>
      <c r="AD22" s="37">
        <v>54.545454545454547</v>
      </c>
      <c r="AE22" s="37">
        <v>63.829787234042556</v>
      </c>
      <c r="AF22" s="37">
        <v>31.707317073170731</v>
      </c>
      <c r="AG22" s="376">
        <v>60.416666666666664</v>
      </c>
      <c r="AH22" s="376">
        <v>60.416666666666664</v>
      </c>
      <c r="AI22" s="376">
        <v>51.219512195121951</v>
      </c>
      <c r="AJ22" s="376">
        <v>44.680851063829785</v>
      </c>
    </row>
    <row r="23" spans="1:36" x14ac:dyDescent="0.25">
      <c r="A23" s="10" t="s">
        <v>12</v>
      </c>
      <c r="B23" s="117">
        <v>70</v>
      </c>
      <c r="C23" s="128">
        <v>60.869565217391305</v>
      </c>
      <c r="D23" s="117">
        <v>13.888888888888886</v>
      </c>
      <c r="E23" s="53">
        <v>36.111111111111114</v>
      </c>
      <c r="F23" s="53">
        <v>38.095238095238095</v>
      </c>
      <c r="G23" s="53">
        <v>48.387096774193552</v>
      </c>
      <c r="H23" s="53">
        <v>39.999999999999993</v>
      </c>
      <c r="I23" s="53">
        <v>54.166666666666664</v>
      </c>
      <c r="J23" s="60">
        <v>65.909090909090907</v>
      </c>
      <c r="K23" s="53">
        <v>82.5</v>
      </c>
      <c r="L23" s="53">
        <v>74.576271186440678</v>
      </c>
      <c r="M23" s="59">
        <v>67.605633802816897</v>
      </c>
      <c r="N23" s="53">
        <v>59.090909090909093</v>
      </c>
      <c r="O23" s="53">
        <v>60.526315789473685</v>
      </c>
      <c r="P23" s="53">
        <v>58.333333333333336</v>
      </c>
      <c r="Q23" s="53">
        <v>42.25352112676056</v>
      </c>
      <c r="R23" s="37">
        <v>63.7</v>
      </c>
      <c r="S23" s="53">
        <v>48.484848484848484</v>
      </c>
      <c r="T23" s="53">
        <v>54.022988505747129</v>
      </c>
      <c r="U23" s="53">
        <v>61.702127659574465</v>
      </c>
      <c r="V23" s="37">
        <v>42.553191489361701</v>
      </c>
      <c r="W23" s="37">
        <v>58.426966292134829</v>
      </c>
      <c r="X23" s="37">
        <v>58.064516129032256</v>
      </c>
      <c r="Y23" s="53">
        <v>54.545454545454547</v>
      </c>
      <c r="Z23" s="37">
        <v>35.802469135802468</v>
      </c>
      <c r="AA23" s="37">
        <v>49.438202247191015</v>
      </c>
      <c r="AB23" s="37">
        <v>52.688172043010752</v>
      </c>
      <c r="AC23" s="53">
        <v>46.067415730337082</v>
      </c>
      <c r="AD23" s="37">
        <v>61.363636363636367</v>
      </c>
      <c r="AE23" s="37">
        <v>52.873563218390807</v>
      </c>
      <c r="AF23" s="37">
        <v>57.954545454545453</v>
      </c>
      <c r="AG23" s="376">
        <v>62.352941176470587</v>
      </c>
      <c r="AH23" s="376">
        <v>66.279069767441854</v>
      </c>
      <c r="AI23" s="376">
        <v>39.534883720930232</v>
      </c>
      <c r="AJ23" s="376">
        <v>30.337078651685392</v>
      </c>
    </row>
    <row r="24" spans="1:36" x14ac:dyDescent="0.25">
      <c r="A24" s="10" t="s">
        <v>13</v>
      </c>
      <c r="B24" s="117">
        <v>70.588235294117652</v>
      </c>
      <c r="C24" s="128">
        <v>61.53846153846154</v>
      </c>
      <c r="D24" s="117">
        <v>-8.695652173913043</v>
      </c>
      <c r="E24" s="53">
        <v>18.75</v>
      </c>
      <c r="F24" s="53">
        <v>66.666666666666671</v>
      </c>
      <c r="G24" s="53">
        <v>49.999999999999993</v>
      </c>
      <c r="H24" s="53">
        <v>56.25</v>
      </c>
      <c r="I24" s="53">
        <v>40</v>
      </c>
      <c r="J24" s="60">
        <v>47.368421052631575</v>
      </c>
      <c r="K24" s="53">
        <v>77.777777777777786</v>
      </c>
      <c r="L24" s="53">
        <v>61.111111111111114</v>
      </c>
      <c r="M24" s="59">
        <v>78.378378378378372</v>
      </c>
      <c r="N24" s="53">
        <v>63.157894736842103</v>
      </c>
      <c r="O24" s="53">
        <v>47.222222222222221</v>
      </c>
      <c r="P24" s="53">
        <v>53.333333333333336</v>
      </c>
      <c r="Q24" s="53">
        <v>14.634146341463413</v>
      </c>
      <c r="R24" s="54">
        <v>44.3</v>
      </c>
      <c r="S24" s="53">
        <v>42.857142857142854</v>
      </c>
      <c r="T24" s="53">
        <v>73.562248037830273</v>
      </c>
      <c r="U24" s="53">
        <v>56.637168141592923</v>
      </c>
      <c r="V24" s="54">
        <v>41.5</v>
      </c>
      <c r="W24" s="54">
        <v>67.857142857142861</v>
      </c>
      <c r="X24" s="54">
        <v>68.807339449541288</v>
      </c>
      <c r="Y24" s="53">
        <v>54.166666666666664</v>
      </c>
      <c r="Z24" s="54">
        <v>62.295081967213115</v>
      </c>
      <c r="AA24" s="54">
        <v>50.450450450450454</v>
      </c>
      <c r="AB24" s="54">
        <v>64.957264957264954</v>
      </c>
      <c r="AC24" s="53">
        <v>47.368421052631582</v>
      </c>
      <c r="AD24" s="54">
        <v>73.949579831932766</v>
      </c>
      <c r="AE24" s="54">
        <v>69.298245614035082</v>
      </c>
      <c r="AF24" s="54">
        <v>59.349593495934961</v>
      </c>
      <c r="AG24" s="376">
        <v>70.33898305084746</v>
      </c>
      <c r="AH24" s="376">
        <v>52.212389380530972</v>
      </c>
      <c r="AI24" s="376">
        <v>46.086956521739133</v>
      </c>
      <c r="AJ24" s="376">
        <v>40.178571428571431</v>
      </c>
    </row>
    <row r="25" spans="1:36" x14ac:dyDescent="0.25">
      <c r="A25" s="11" t="s">
        <v>14</v>
      </c>
      <c r="B25" s="117">
        <v>75</v>
      </c>
      <c r="C25" s="128">
        <v>-100</v>
      </c>
      <c r="D25" s="117">
        <v>100</v>
      </c>
      <c r="E25" s="53">
        <v>0</v>
      </c>
      <c r="F25" s="53">
        <v>0</v>
      </c>
      <c r="G25" s="53">
        <v>0</v>
      </c>
      <c r="H25" s="53">
        <v>100</v>
      </c>
      <c r="I25" s="53">
        <v>100</v>
      </c>
      <c r="J25" s="60">
        <v>0</v>
      </c>
      <c r="K25" s="53">
        <v>100</v>
      </c>
      <c r="L25" s="53">
        <v>33.333333333333329</v>
      </c>
      <c r="M25" s="59">
        <v>40</v>
      </c>
      <c r="N25" s="53">
        <v>87.5</v>
      </c>
      <c r="O25" s="53">
        <v>88.888888888888886</v>
      </c>
      <c r="P25" s="53">
        <v>0</v>
      </c>
      <c r="Q25" s="53">
        <v>36.363636363636367</v>
      </c>
      <c r="R25" s="37">
        <v>66.7</v>
      </c>
      <c r="S25" s="53">
        <v>17.647058823529413</v>
      </c>
      <c r="T25" s="53">
        <v>42.105263157894733</v>
      </c>
      <c r="U25" s="53">
        <v>55.000000000000007</v>
      </c>
      <c r="V25" s="37">
        <v>43.333333333333336</v>
      </c>
      <c r="W25" s="37">
        <v>76</v>
      </c>
      <c r="X25" s="37">
        <v>48</v>
      </c>
      <c r="Y25" s="53">
        <v>40</v>
      </c>
      <c r="Z25" s="37">
        <v>56</v>
      </c>
      <c r="AA25" s="37">
        <v>54.166666666666664</v>
      </c>
      <c r="AB25" s="37">
        <v>76.92307692307692</v>
      </c>
      <c r="AC25" s="53">
        <v>53.846153846153847</v>
      </c>
      <c r="AD25" s="37">
        <v>81.481481481481481</v>
      </c>
      <c r="AE25" s="37">
        <v>75</v>
      </c>
      <c r="AF25" s="37">
        <v>72</v>
      </c>
      <c r="AG25" s="376">
        <v>76</v>
      </c>
      <c r="AH25" s="376">
        <v>61.53846153846154</v>
      </c>
      <c r="AI25" s="376">
        <v>81.818181818181813</v>
      </c>
      <c r="AJ25" s="376">
        <v>40.74074074074074</v>
      </c>
    </row>
    <row r="26" spans="1:36" x14ac:dyDescent="0.25">
      <c r="A26" s="11" t="s">
        <v>15</v>
      </c>
      <c r="B26" s="117">
        <v>91.666666666666671</v>
      </c>
      <c r="C26" s="128">
        <v>52.173913043478258</v>
      </c>
      <c r="D26" s="117">
        <v>100</v>
      </c>
      <c r="E26" s="53">
        <v>100</v>
      </c>
      <c r="F26" s="53">
        <v>61.538461538461533</v>
      </c>
      <c r="G26" s="53">
        <v>60</v>
      </c>
      <c r="H26" s="53">
        <v>70</v>
      </c>
      <c r="I26" s="53">
        <v>100</v>
      </c>
      <c r="J26" s="60">
        <v>86.36363636363636</v>
      </c>
      <c r="K26" s="53">
        <v>75</v>
      </c>
      <c r="L26" s="53">
        <v>74.358974358974365</v>
      </c>
      <c r="M26" s="59">
        <v>83.333333333333343</v>
      </c>
      <c r="N26" s="53">
        <v>71.428571428571431</v>
      </c>
      <c r="O26" s="53">
        <v>51.219512195121951</v>
      </c>
      <c r="P26" s="53">
        <v>61.764705882352942</v>
      </c>
      <c r="Q26" s="53">
        <v>36.111111111111107</v>
      </c>
      <c r="R26" s="37">
        <v>72.2</v>
      </c>
      <c r="S26" s="53">
        <v>50</v>
      </c>
      <c r="T26" s="53">
        <v>47.058823529411761</v>
      </c>
      <c r="U26" s="53">
        <v>43.75</v>
      </c>
      <c r="V26" s="37">
        <v>26.47058823529412</v>
      </c>
      <c r="W26" s="37">
        <v>74.193548387096769</v>
      </c>
      <c r="X26" s="37">
        <v>100</v>
      </c>
      <c r="Y26" s="53">
        <v>62.857142857142854</v>
      </c>
      <c r="Z26" s="37">
        <v>63.636363636363633</v>
      </c>
      <c r="AA26" s="37">
        <v>54.838709677419352</v>
      </c>
      <c r="AB26" s="37">
        <v>61.29032258064516</v>
      </c>
      <c r="AC26" s="53">
        <v>38.70967741935484</v>
      </c>
      <c r="AD26" s="37">
        <v>81.25</v>
      </c>
      <c r="AE26" s="37">
        <v>63.333333333333336</v>
      </c>
      <c r="AF26" s="37">
        <v>47.058823529411768</v>
      </c>
      <c r="AG26" s="376">
        <v>66.666666666666671</v>
      </c>
      <c r="AH26" s="376">
        <v>43.75</v>
      </c>
      <c r="AI26" s="376">
        <v>45.714285714285715</v>
      </c>
      <c r="AJ26" s="376">
        <v>65.625</v>
      </c>
    </row>
    <row r="27" spans="1:36" x14ac:dyDescent="0.25">
      <c r="A27" s="11" t="s">
        <v>16</v>
      </c>
      <c r="B27" s="117">
        <v>62.5</v>
      </c>
      <c r="C27" s="128">
        <v>0</v>
      </c>
      <c r="D27" s="117">
        <v>0</v>
      </c>
      <c r="E27" s="53">
        <v>0</v>
      </c>
      <c r="F27" s="53">
        <v>0</v>
      </c>
      <c r="G27" s="53">
        <v>30</v>
      </c>
      <c r="H27" s="53">
        <v>37.5</v>
      </c>
      <c r="I27" s="53">
        <v>100</v>
      </c>
      <c r="J27" s="60">
        <v>57.89473684210526</v>
      </c>
      <c r="K27" s="53">
        <v>60.714285714285708</v>
      </c>
      <c r="L27" s="53">
        <v>70</v>
      </c>
      <c r="M27" s="59">
        <v>63.636363636363633</v>
      </c>
      <c r="N27" s="53">
        <v>36.363636363636367</v>
      </c>
      <c r="O27" s="53">
        <v>73.333333333333329</v>
      </c>
      <c r="P27" s="53">
        <v>47.058823529411761</v>
      </c>
      <c r="Q27" s="53">
        <v>6.25</v>
      </c>
      <c r="R27" s="37">
        <v>25.9</v>
      </c>
      <c r="S27" s="53">
        <v>46.428571428571431</v>
      </c>
      <c r="T27" s="53">
        <v>74.193548387096769</v>
      </c>
      <c r="U27" s="53">
        <v>56.666666666666664</v>
      </c>
      <c r="V27" s="37">
        <v>42.857142857142854</v>
      </c>
      <c r="W27" s="37">
        <v>58.620689655172406</v>
      </c>
      <c r="X27" s="37">
        <v>70.967741935483872</v>
      </c>
      <c r="Y27" s="53">
        <v>50</v>
      </c>
      <c r="Z27" s="37">
        <v>69.696969696969703</v>
      </c>
      <c r="AA27" s="37">
        <v>44.444444444444443</v>
      </c>
      <c r="AB27" s="37">
        <v>71.875</v>
      </c>
      <c r="AC27" s="53">
        <v>37.931034482758619</v>
      </c>
      <c r="AD27" s="37">
        <v>66.666666666666671</v>
      </c>
      <c r="AE27" s="37">
        <v>88.461538461538467</v>
      </c>
      <c r="AF27" s="37">
        <v>51.612903225806448</v>
      </c>
      <c r="AG27" s="376">
        <v>62.068965517241381</v>
      </c>
      <c r="AH27" s="376">
        <v>71.428571428571431</v>
      </c>
      <c r="AI27" s="376">
        <v>33.333333333333336</v>
      </c>
      <c r="AJ27" s="376">
        <v>8</v>
      </c>
    </row>
    <row r="28" spans="1:36" x14ac:dyDescent="0.25">
      <c r="A28" s="11" t="s">
        <v>17</v>
      </c>
      <c r="B28" s="117">
        <v>100</v>
      </c>
      <c r="C28" s="128">
        <v>66.666666666666671</v>
      </c>
      <c r="D28" s="117">
        <v>41.666666666666671</v>
      </c>
      <c r="E28" s="53">
        <v>25</v>
      </c>
      <c r="F28" s="53">
        <v>0</v>
      </c>
      <c r="G28" s="53">
        <v>40</v>
      </c>
      <c r="H28" s="53">
        <v>50</v>
      </c>
      <c r="I28" s="53">
        <v>100</v>
      </c>
      <c r="J28" s="132">
        <v>57.142857142857139</v>
      </c>
      <c r="K28" s="53">
        <v>50</v>
      </c>
      <c r="L28" s="53">
        <v>44.444444444444443</v>
      </c>
      <c r="M28" s="59">
        <v>60</v>
      </c>
      <c r="N28" s="53">
        <v>75</v>
      </c>
      <c r="O28" s="37">
        <v>33.333333333333329</v>
      </c>
      <c r="P28" s="37">
        <v>42.857142857142854</v>
      </c>
      <c r="Q28" s="37">
        <v>45.833333333333329</v>
      </c>
      <c r="R28" s="37">
        <v>0</v>
      </c>
      <c r="S28" s="37">
        <v>46.428571428571431</v>
      </c>
      <c r="T28" s="37">
        <v>32</v>
      </c>
      <c r="U28" s="37">
        <v>70.967741935483872</v>
      </c>
      <c r="V28" s="37">
        <v>57.7</v>
      </c>
      <c r="W28" s="37">
        <v>62.962962962962962</v>
      </c>
      <c r="X28" s="37">
        <v>52</v>
      </c>
      <c r="Y28" s="37">
        <v>59.375</v>
      </c>
      <c r="Z28" s="37">
        <v>58.064516129032256</v>
      </c>
      <c r="AA28" s="37">
        <v>48.275862068965516</v>
      </c>
      <c r="AB28" s="37">
        <v>50</v>
      </c>
      <c r="AC28" s="37">
        <v>60.714285714285715</v>
      </c>
      <c r="AD28" s="37">
        <v>66.666666666666671</v>
      </c>
      <c r="AE28" s="37">
        <v>53.333333333333336</v>
      </c>
      <c r="AF28" s="37">
        <v>69.696969696969703</v>
      </c>
      <c r="AG28" s="383">
        <v>77.41935483870968</v>
      </c>
      <c r="AH28" s="383">
        <v>33.333333333333336</v>
      </c>
      <c r="AI28" s="383">
        <v>32.258064516129032</v>
      </c>
      <c r="AJ28" s="383">
        <v>39.285714285714285</v>
      </c>
    </row>
    <row r="29" spans="1:36" s="1" customFormat="1" x14ac:dyDescent="0.25">
      <c r="A29" s="458" t="s">
        <v>19</v>
      </c>
      <c r="B29" s="458"/>
      <c r="C29" s="458"/>
      <c r="D29" s="458"/>
      <c r="E29" s="458"/>
      <c r="F29" s="458"/>
      <c r="G29" s="458"/>
      <c r="H29" s="458"/>
      <c r="I29" s="458"/>
      <c r="J29" s="458"/>
      <c r="K29" s="458"/>
      <c r="L29" s="458"/>
      <c r="M29" s="458"/>
      <c r="N29" s="458"/>
      <c r="O29" s="110"/>
      <c r="P29" s="110"/>
      <c r="Q29" s="110"/>
      <c r="R29" s="110"/>
      <c r="S29" s="110"/>
      <c r="T29" s="110"/>
      <c r="U29" s="110"/>
      <c r="V29" s="113"/>
      <c r="W29" s="113"/>
      <c r="X29" s="110"/>
      <c r="Y29" s="110"/>
      <c r="Z29" s="110"/>
      <c r="AA29" s="110"/>
      <c r="AB29" s="110"/>
      <c r="AC29" s="110"/>
      <c r="AD29" s="110"/>
      <c r="AE29" s="110"/>
      <c r="AF29" s="110"/>
      <c r="AG29" s="4"/>
      <c r="AH29" s="4"/>
      <c r="AI29" s="4"/>
      <c r="AJ29" s="4"/>
    </row>
    <row r="30" spans="1:36" x14ac:dyDescent="0.25">
      <c r="A30" s="9" t="s">
        <v>10</v>
      </c>
      <c r="B30" s="67">
        <v>5.5555555555555571</v>
      </c>
      <c r="C30" s="67">
        <v>-3.8461538461538467</v>
      </c>
      <c r="D30" s="67">
        <v>-4.3478260869565197</v>
      </c>
      <c r="E30" s="37">
        <v>33.333333333333336</v>
      </c>
      <c r="F30" s="37">
        <v>27.777777777777775</v>
      </c>
      <c r="G30" s="37">
        <v>0</v>
      </c>
      <c r="H30" s="37">
        <v>-9.0909090909090899</v>
      </c>
      <c r="I30" s="37">
        <v>10.666666666666668</v>
      </c>
      <c r="J30" s="37">
        <v>15.789473684210527</v>
      </c>
      <c r="K30" s="37">
        <v>35.164835164835168</v>
      </c>
      <c r="L30" s="37">
        <v>22.413793103448278</v>
      </c>
      <c r="M30" s="37">
        <v>21.100917431192663</v>
      </c>
      <c r="N30" s="37">
        <v>36.666666666666664</v>
      </c>
      <c r="O30" s="37">
        <v>3.5294117647058822</v>
      </c>
      <c r="P30" s="37">
        <v>27</v>
      </c>
      <c r="Q30" s="37">
        <v>14.678899082568808</v>
      </c>
      <c r="R30" s="37">
        <v>3.3</v>
      </c>
      <c r="S30" s="37">
        <v>-3.0927835051546393</v>
      </c>
      <c r="T30" s="37">
        <v>6.666666666666667</v>
      </c>
      <c r="U30" s="37">
        <v>11</v>
      </c>
      <c r="V30" s="37">
        <v>10.416666666666668</v>
      </c>
      <c r="W30" s="37">
        <v>10.75268817204301</v>
      </c>
      <c r="X30" s="37">
        <v>22.916666666666668</v>
      </c>
      <c r="Y30" s="37">
        <v>24.271844660194176</v>
      </c>
      <c r="Z30" s="37">
        <v>5</v>
      </c>
      <c r="AA30" s="37">
        <v>6.25</v>
      </c>
      <c r="AB30" s="37">
        <v>3.1914893617021276</v>
      </c>
      <c r="AC30" s="37">
        <v>4.301075268817204</v>
      </c>
      <c r="AD30" s="37">
        <v>-3.1914893617021276</v>
      </c>
      <c r="AE30" s="37">
        <v>5.9405940594059405</v>
      </c>
      <c r="AF30" s="37">
        <v>-4.301075268817204</v>
      </c>
      <c r="AG30" s="376">
        <v>-4.0404040404040407</v>
      </c>
      <c r="AH30" s="376">
        <v>0.970873786407767</v>
      </c>
      <c r="AI30" s="376">
        <v>-26.851851851851851</v>
      </c>
      <c r="AJ30" s="376">
        <v>-19.607843137254903</v>
      </c>
    </row>
    <row r="31" spans="1:36" x14ac:dyDescent="0.25">
      <c r="A31" s="10" t="s">
        <v>11</v>
      </c>
      <c r="B31" s="67">
        <v>33.333333333333336</v>
      </c>
      <c r="C31" s="67">
        <v>0</v>
      </c>
      <c r="D31" s="67">
        <v>0</v>
      </c>
      <c r="E31" s="37">
        <v>0</v>
      </c>
      <c r="F31" s="37">
        <v>60</v>
      </c>
      <c r="G31" s="37">
        <v>0</v>
      </c>
      <c r="H31" s="37">
        <v>40</v>
      </c>
      <c r="I31" s="37">
        <v>33.333333333333329</v>
      </c>
      <c r="J31" s="37">
        <v>14.285714285714285</v>
      </c>
      <c r="K31" s="37">
        <v>42.857142857142854</v>
      </c>
      <c r="L31" s="37">
        <v>25</v>
      </c>
      <c r="M31" s="37">
        <v>46.153846153846153</v>
      </c>
      <c r="N31" s="37">
        <v>33.333333333333329</v>
      </c>
      <c r="O31" s="37">
        <v>55.555555555555557</v>
      </c>
      <c r="P31" s="37">
        <v>26.666666666666668</v>
      </c>
      <c r="Q31" s="37">
        <v>47.619047619047613</v>
      </c>
      <c r="R31" s="37">
        <v>25.6</v>
      </c>
      <c r="S31" s="37">
        <v>18.181818181818183</v>
      </c>
      <c r="T31" s="37">
        <v>23.809523809523807</v>
      </c>
      <c r="U31" s="37">
        <v>18.604651162790699</v>
      </c>
      <c r="V31" s="37">
        <v>17.5</v>
      </c>
      <c r="W31" s="37">
        <v>25.531914893617021</v>
      </c>
      <c r="X31" s="37">
        <v>-4.6511627906976747</v>
      </c>
      <c r="Y31" s="37">
        <v>8.3333333333333339</v>
      </c>
      <c r="Z31" s="37">
        <v>13.513513513513514</v>
      </c>
      <c r="AA31" s="37">
        <v>11.363636363636363</v>
      </c>
      <c r="AB31" s="37">
        <v>-23.80952380952381</v>
      </c>
      <c r="AC31" s="37">
        <v>-16.666666666666668</v>
      </c>
      <c r="AD31" s="37">
        <v>4.5454545454545459</v>
      </c>
      <c r="AE31" s="37">
        <v>0</v>
      </c>
      <c r="AF31" s="37">
        <v>-4.8780487804878048</v>
      </c>
      <c r="AG31" s="376">
        <v>-14.583333333333334</v>
      </c>
      <c r="AH31" s="376">
        <v>-10.416666666666666</v>
      </c>
      <c r="AI31" s="376">
        <v>-12.195121951219512</v>
      </c>
      <c r="AJ31" s="376">
        <v>-27.659574468085108</v>
      </c>
    </row>
    <row r="32" spans="1:36" x14ac:dyDescent="0.25">
      <c r="A32" s="10" t="s">
        <v>12</v>
      </c>
      <c r="B32" s="67">
        <v>30</v>
      </c>
      <c r="C32" s="67">
        <v>17.391304347826086</v>
      </c>
      <c r="D32" s="67">
        <v>-5.5555555555555571</v>
      </c>
      <c r="E32" s="37">
        <v>-25</v>
      </c>
      <c r="F32" s="37">
        <v>14.285714285714288</v>
      </c>
      <c r="G32" s="37">
        <v>19.354838709677423</v>
      </c>
      <c r="H32" s="37">
        <v>18.600000000000001</v>
      </c>
      <c r="I32" s="37">
        <v>20.833333333333336</v>
      </c>
      <c r="J32" s="37">
        <v>9.0909090909090935</v>
      </c>
      <c r="K32" s="37">
        <v>37.5</v>
      </c>
      <c r="L32" s="37">
        <v>33.898305084745758</v>
      </c>
      <c r="M32" s="37">
        <v>22.535211267605636</v>
      </c>
      <c r="N32" s="37">
        <v>19.696969696969695</v>
      </c>
      <c r="O32" s="37">
        <v>28.947368421052634</v>
      </c>
      <c r="P32" s="37">
        <v>45.833333333333329</v>
      </c>
      <c r="Q32" s="37">
        <v>32.394366197183103</v>
      </c>
      <c r="R32" s="37">
        <v>7.7</v>
      </c>
      <c r="S32" s="37">
        <v>13.131313131313133</v>
      </c>
      <c r="T32" s="37">
        <v>13.793103448275861</v>
      </c>
      <c r="U32" s="37">
        <v>18.085106382978726</v>
      </c>
      <c r="V32" s="37">
        <v>8.5106382978723403</v>
      </c>
      <c r="W32" s="37">
        <v>26.966292134831459</v>
      </c>
      <c r="X32" s="37">
        <v>13.978494623655914</v>
      </c>
      <c r="Y32" s="37">
        <v>25</v>
      </c>
      <c r="Z32" s="37">
        <v>7.4074074074074074</v>
      </c>
      <c r="AA32" s="37">
        <v>-1.1235955056179776</v>
      </c>
      <c r="AB32" s="37">
        <v>7.5268817204301079</v>
      </c>
      <c r="AC32" s="37">
        <v>-1.1235955056179776</v>
      </c>
      <c r="AD32" s="37">
        <v>-3.4090909090909092</v>
      </c>
      <c r="AE32" s="37">
        <v>14.942528735632184</v>
      </c>
      <c r="AF32" s="37">
        <v>7.9545454545454541</v>
      </c>
      <c r="AG32" s="376">
        <v>0</v>
      </c>
      <c r="AH32" s="376">
        <v>0</v>
      </c>
      <c r="AI32" s="376">
        <v>-25.581395348837209</v>
      </c>
      <c r="AJ32" s="376">
        <v>-12.359550561797754</v>
      </c>
    </row>
    <row r="33" spans="1:36" x14ac:dyDescent="0.25">
      <c r="A33" s="201" t="s">
        <v>20</v>
      </c>
      <c r="B33" s="114">
        <v>16.279069767441861</v>
      </c>
      <c r="C33" s="114">
        <v>28.846153846153847</v>
      </c>
      <c r="D33" s="114">
        <v>0</v>
      </c>
      <c r="E33" s="47">
        <v>-8.3000000000000007</v>
      </c>
      <c r="F33" s="47">
        <v>4.5</v>
      </c>
      <c r="G33" s="47">
        <v>0</v>
      </c>
      <c r="H33" s="47">
        <v>6.9</v>
      </c>
      <c r="I33" s="47">
        <v>0</v>
      </c>
      <c r="J33" s="47">
        <v>5.2631578947368425</v>
      </c>
      <c r="K33" s="47">
        <v>33.333333333333329</v>
      </c>
      <c r="L33" s="47">
        <v>61.111111111111114</v>
      </c>
      <c r="M33" s="47">
        <v>27.027027027027028</v>
      </c>
      <c r="N33" s="47">
        <v>28.947368421052634</v>
      </c>
      <c r="O33" s="47">
        <v>11.111111111111111</v>
      </c>
      <c r="P33" s="47">
        <v>33.333333333333329</v>
      </c>
      <c r="Q33" s="47">
        <v>14.634146341463413</v>
      </c>
      <c r="R33" s="47">
        <v>28.3</v>
      </c>
      <c r="S33" s="47">
        <v>18.095238095238095</v>
      </c>
      <c r="T33" s="47">
        <v>19.26605504587156</v>
      </c>
      <c r="U33" s="47">
        <v>24.778761061946902</v>
      </c>
      <c r="V33" s="47">
        <v>5.9</v>
      </c>
      <c r="W33" s="47">
        <v>33.035714285714285</v>
      </c>
      <c r="X33" s="47">
        <v>29.310344827586206</v>
      </c>
      <c r="Y33" s="47">
        <v>31.666666666666668</v>
      </c>
      <c r="Z33" s="47">
        <v>28.688524590163933</v>
      </c>
      <c r="AA33" s="47">
        <v>15.315315315315315</v>
      </c>
      <c r="AB33" s="47">
        <v>29.914529914529915</v>
      </c>
      <c r="AC33" s="47">
        <v>14.035087719298245</v>
      </c>
      <c r="AD33" s="47">
        <v>17.647058823529413</v>
      </c>
      <c r="AE33" s="47">
        <v>35.087719298245617</v>
      </c>
      <c r="AF33" s="47">
        <v>13.821138211382113</v>
      </c>
      <c r="AG33" s="383">
        <v>17.796610169491526</v>
      </c>
      <c r="AH33" s="383">
        <v>8.8495575221238933</v>
      </c>
      <c r="AI33" s="383">
        <v>1.7391304347826086</v>
      </c>
      <c r="AJ33" s="383">
        <v>-11.711711711711711</v>
      </c>
    </row>
    <row r="34" spans="1:36" s="1" customFormat="1" x14ac:dyDescent="0.25">
      <c r="A34" s="467" t="s">
        <v>21</v>
      </c>
      <c r="B34" s="467"/>
      <c r="C34" s="467"/>
      <c r="D34" s="467"/>
      <c r="E34" s="467"/>
      <c r="F34" s="467"/>
      <c r="G34" s="467"/>
      <c r="H34" s="467"/>
      <c r="I34" s="467"/>
      <c r="J34" s="467"/>
      <c r="K34" s="467"/>
      <c r="L34" s="467"/>
      <c r="M34" s="467"/>
      <c r="N34" s="467"/>
      <c r="O34" s="53"/>
      <c r="P34" s="53"/>
      <c r="Q34" s="53"/>
      <c r="R34" s="37"/>
      <c r="S34" s="53"/>
      <c r="T34" s="53"/>
      <c r="U34" s="53"/>
      <c r="V34" s="4"/>
      <c r="W34" s="4"/>
      <c r="X34" s="37"/>
      <c r="Y34" s="53"/>
      <c r="Z34" s="37"/>
      <c r="AA34" s="37"/>
      <c r="AB34" s="37"/>
      <c r="AC34" s="53"/>
      <c r="AD34" s="37"/>
      <c r="AE34" s="37"/>
      <c r="AF34" s="37"/>
      <c r="AG34" s="4"/>
      <c r="AH34" s="4"/>
      <c r="AI34" s="4"/>
      <c r="AJ34" s="4"/>
    </row>
    <row r="35" spans="1:36" x14ac:dyDescent="0.25">
      <c r="A35" s="10" t="s">
        <v>22</v>
      </c>
      <c r="B35" s="128">
        <v>76.19047619047619</v>
      </c>
      <c r="C35" s="128">
        <v>30.999999999999996</v>
      </c>
      <c r="D35" s="117">
        <v>13.9</v>
      </c>
      <c r="E35" s="37">
        <v>3.8</v>
      </c>
      <c r="F35" s="53">
        <v>13.2</v>
      </c>
      <c r="G35" s="53">
        <v>-9.3000000000000007</v>
      </c>
      <c r="H35" s="53">
        <v>-4.2253521126760525</v>
      </c>
      <c r="I35" s="62">
        <v>19.399999999999999</v>
      </c>
      <c r="J35" s="55">
        <v>28.200000000000003</v>
      </c>
      <c r="K35" s="53">
        <v>38.799999999999997</v>
      </c>
      <c r="L35" s="59">
        <v>38.9</v>
      </c>
      <c r="M35" s="59">
        <v>35.9</v>
      </c>
      <c r="N35" s="53">
        <v>32.200000000000003</v>
      </c>
      <c r="O35" s="53">
        <v>35</v>
      </c>
      <c r="P35" s="53">
        <v>28.400000000000002</v>
      </c>
      <c r="Q35" s="53">
        <v>14.299999999999997</v>
      </c>
      <c r="R35" s="37">
        <v>17.2</v>
      </c>
      <c r="S35" s="53">
        <v>15.500000000000004</v>
      </c>
      <c r="T35" s="53">
        <v>20.399999999999999</v>
      </c>
      <c r="U35" s="53">
        <v>26</v>
      </c>
      <c r="V35" s="4">
        <v>10.599999999999998</v>
      </c>
      <c r="W35" s="4">
        <v>24.1</v>
      </c>
      <c r="X35" s="37">
        <v>22.126436781609197</v>
      </c>
      <c r="Y35" s="53">
        <v>26.801152737752162</v>
      </c>
      <c r="Z35" s="37">
        <v>21.470588235294116</v>
      </c>
      <c r="AA35" s="37">
        <v>0.29411764705882248</v>
      </c>
      <c r="AB35" s="37">
        <v>18.497109826589593</v>
      </c>
      <c r="AC35" s="53">
        <v>5.2325581395348806</v>
      </c>
      <c r="AD35" s="37">
        <v>18.260869565217391</v>
      </c>
      <c r="AE35" s="37">
        <v>18.911174785100282</v>
      </c>
      <c r="AF35" s="37">
        <v>13.043478260869566</v>
      </c>
      <c r="AG35" s="376">
        <v>-2.5714285714285694</v>
      </c>
      <c r="AH35" s="376">
        <v>-0.5714285714285694</v>
      </c>
      <c r="AI35" s="376">
        <v>-26.571428571428566</v>
      </c>
      <c r="AJ35" s="376">
        <v>-23.428571428571427</v>
      </c>
    </row>
    <row r="36" spans="1:36" x14ac:dyDescent="0.25">
      <c r="A36" s="10" t="s">
        <v>23</v>
      </c>
      <c r="B36" s="117">
        <v>33.333333333333336</v>
      </c>
      <c r="C36" s="128">
        <v>31.700000000000003</v>
      </c>
      <c r="D36" s="117">
        <v>9.9</v>
      </c>
      <c r="E36" s="37">
        <v>16.3</v>
      </c>
      <c r="F36" s="53">
        <v>15.4</v>
      </c>
      <c r="G36" s="53">
        <v>-5</v>
      </c>
      <c r="H36" s="53">
        <v>2.816901408450704</v>
      </c>
      <c r="I36" s="62">
        <v>19.5</v>
      </c>
      <c r="J36" s="55">
        <v>22.6</v>
      </c>
      <c r="K36" s="53">
        <v>33.799999999999997</v>
      </c>
      <c r="L36" s="53">
        <v>37.799999999999997</v>
      </c>
      <c r="M36" s="59">
        <v>34.5</v>
      </c>
      <c r="N36" s="53">
        <v>30.599999999999998</v>
      </c>
      <c r="O36" s="53">
        <v>25</v>
      </c>
      <c r="P36" s="53">
        <v>29.8</v>
      </c>
      <c r="Q36" s="53">
        <v>14.599999999999998</v>
      </c>
      <c r="R36" s="37">
        <v>16.600000000000001</v>
      </c>
      <c r="S36" s="53">
        <v>12.499999999999996</v>
      </c>
      <c r="T36" s="53">
        <v>22.5</v>
      </c>
      <c r="U36" s="53">
        <v>23.5</v>
      </c>
      <c r="V36" s="4">
        <v>8.3000000000000007</v>
      </c>
      <c r="W36" s="4">
        <v>24.1</v>
      </c>
      <c r="X36" s="37">
        <v>23.27586206896552</v>
      </c>
      <c r="Y36" s="53">
        <v>28.818443804034587</v>
      </c>
      <c r="Z36" s="37">
        <v>18.823529411764699</v>
      </c>
      <c r="AA36" s="37">
        <v>4.4117647058823515</v>
      </c>
      <c r="AB36" s="37">
        <v>16.47398843930636</v>
      </c>
      <c r="AC36" s="53">
        <v>5.5232558139534902</v>
      </c>
      <c r="AD36" s="37">
        <v>17.681159420289852</v>
      </c>
      <c r="AE36" s="37">
        <v>18.624641833810887</v>
      </c>
      <c r="AF36" s="37">
        <v>13.913043478260867</v>
      </c>
      <c r="AG36" s="376">
        <v>0.57142857142857295</v>
      </c>
      <c r="AH36" s="376">
        <v>-4.2857142857142811</v>
      </c>
      <c r="AI36" s="376">
        <v>-25.714285714285712</v>
      </c>
      <c r="AJ36" s="376">
        <v>-21.999999999999996</v>
      </c>
    </row>
    <row r="37" spans="1:36" x14ac:dyDescent="0.25">
      <c r="A37" s="10" t="s">
        <v>24</v>
      </c>
      <c r="B37" s="117">
        <v>-15.476190476190474</v>
      </c>
      <c r="C37" s="117">
        <v>4.1999999999999993</v>
      </c>
      <c r="D37" s="117">
        <v>-12.9</v>
      </c>
      <c r="E37" s="37">
        <v>-13.8</v>
      </c>
      <c r="F37" s="53">
        <v>13.2</v>
      </c>
      <c r="G37" s="53">
        <v>-2.8</v>
      </c>
      <c r="H37" s="53">
        <v>-5.6338028169014081</v>
      </c>
      <c r="I37" s="62">
        <v>5.1999999999999993</v>
      </c>
      <c r="J37" s="55">
        <v>3.1</v>
      </c>
      <c r="K37" s="53">
        <v>6.3000000000000007</v>
      </c>
      <c r="L37" s="53">
        <v>2.8999999999999986</v>
      </c>
      <c r="M37" s="53">
        <v>2.4000000000000021</v>
      </c>
      <c r="N37" s="53">
        <v>7.1999999999999993</v>
      </c>
      <c r="O37" s="53">
        <v>5</v>
      </c>
      <c r="P37" s="53">
        <v>8.3000000000000007</v>
      </c>
      <c r="Q37" s="53">
        <v>7.6000000000000014</v>
      </c>
      <c r="R37" s="37">
        <v>7</v>
      </c>
      <c r="S37" s="53">
        <v>5.4000000000000021</v>
      </c>
      <c r="T37" s="53">
        <v>4.3000000000000007</v>
      </c>
      <c r="U37" s="53">
        <v>7.0999999999999979</v>
      </c>
      <c r="V37" s="4">
        <v>-9.1999999999999993</v>
      </c>
      <c r="W37" s="4">
        <v>-7.3000000000000007</v>
      </c>
      <c r="X37" s="37">
        <v>7.1839080459770095</v>
      </c>
      <c r="Y37" s="53">
        <v>14.985590778097983</v>
      </c>
      <c r="Z37" s="37">
        <v>14.705882352941178</v>
      </c>
      <c r="AA37" s="37">
        <v>1.4705882352941195</v>
      </c>
      <c r="AB37" s="37">
        <v>8.9595375722543338</v>
      </c>
      <c r="AC37" s="53">
        <v>0</v>
      </c>
      <c r="AD37" s="37">
        <v>11.594202898550726</v>
      </c>
      <c r="AE37" s="37">
        <v>12.034383954154729</v>
      </c>
      <c r="AF37" s="37">
        <v>5.5072463768115938</v>
      </c>
      <c r="AG37" s="376">
        <v>8</v>
      </c>
      <c r="AH37" s="376">
        <v>-4.2857142857142847</v>
      </c>
      <c r="AI37" s="376">
        <v>-9.7142857142857117</v>
      </c>
      <c r="AJ37" s="376">
        <v>-18.571428571428569</v>
      </c>
    </row>
    <row r="38" spans="1:36" x14ac:dyDescent="0.25">
      <c r="A38" s="10" t="s">
        <v>25</v>
      </c>
      <c r="B38" s="117">
        <v>17.857142857142854</v>
      </c>
      <c r="C38" s="117">
        <v>11.8</v>
      </c>
      <c r="D38" s="117">
        <v>-3</v>
      </c>
      <c r="E38" s="37">
        <v>-6.3</v>
      </c>
      <c r="F38" s="53">
        <v>18.7</v>
      </c>
      <c r="G38" s="53">
        <v>-2.1</v>
      </c>
      <c r="H38" s="53">
        <v>-11.971830985915496</v>
      </c>
      <c r="I38" s="62">
        <v>14.299999999999997</v>
      </c>
      <c r="J38" s="55">
        <v>15.9</v>
      </c>
      <c r="K38" s="53">
        <v>37.9</v>
      </c>
      <c r="L38" s="53">
        <v>27.700000000000003</v>
      </c>
      <c r="M38" s="53">
        <v>25.5</v>
      </c>
      <c r="N38" s="53">
        <v>27.299999999999997</v>
      </c>
      <c r="O38" s="53">
        <v>18.5</v>
      </c>
      <c r="P38" s="53">
        <v>31.7</v>
      </c>
      <c r="Q38" s="53">
        <v>19.8</v>
      </c>
      <c r="R38" s="37">
        <v>15.4</v>
      </c>
      <c r="S38" s="53">
        <v>10.399999999999999</v>
      </c>
      <c r="T38" s="53">
        <v>14.899999999999999</v>
      </c>
      <c r="U38" s="53">
        <v>18.3</v>
      </c>
      <c r="V38" s="4">
        <v>9.1000000000000014</v>
      </c>
      <c r="W38" s="4">
        <v>24.300000000000004</v>
      </c>
      <c r="X38" s="37">
        <v>19.25287356321839</v>
      </c>
      <c r="Y38" s="53">
        <v>25.360230547550429</v>
      </c>
      <c r="Z38" s="37">
        <v>14.999999999999996</v>
      </c>
      <c r="AA38" s="37">
        <v>7.9411764705882355</v>
      </c>
      <c r="AB38" s="37">
        <v>10.115606936416182</v>
      </c>
      <c r="AC38" s="53">
        <v>3.197674418604656</v>
      </c>
      <c r="AD38" s="37">
        <v>4.9275362318840585</v>
      </c>
      <c r="AE38" s="37">
        <v>16.905444126074496</v>
      </c>
      <c r="AF38" s="37">
        <v>5.2173913043478279</v>
      </c>
      <c r="AG38" s="376">
        <v>2.8571428571428577</v>
      </c>
      <c r="AH38" s="376">
        <v>1.7142857142857153</v>
      </c>
      <c r="AI38" s="376">
        <v>-15.428571428571427</v>
      </c>
      <c r="AJ38" s="376">
        <v>-16.285714285714285</v>
      </c>
    </row>
    <row r="39" spans="1:36" x14ac:dyDescent="0.25">
      <c r="A39" s="10" t="s">
        <v>26</v>
      </c>
      <c r="B39" s="117">
        <v>35.714285714285708</v>
      </c>
      <c r="C39" s="117">
        <v>31</v>
      </c>
      <c r="D39" s="117">
        <v>13.9</v>
      </c>
      <c r="E39" s="37">
        <v>13.8</v>
      </c>
      <c r="F39" s="53">
        <v>22</v>
      </c>
      <c r="G39" s="53">
        <v>4.3</v>
      </c>
      <c r="H39" s="53">
        <v>3.52112676056338</v>
      </c>
      <c r="I39" s="62">
        <v>26.9</v>
      </c>
      <c r="J39" s="55">
        <v>21</v>
      </c>
      <c r="K39" s="53">
        <v>33.700000000000003</v>
      </c>
      <c r="L39" s="53">
        <v>32.799999999999997</v>
      </c>
      <c r="M39" s="53">
        <v>35.199999999999996</v>
      </c>
      <c r="N39" s="53">
        <v>35.6</v>
      </c>
      <c r="O39" s="37">
        <v>26.799999999999997</v>
      </c>
      <c r="P39" s="37">
        <v>25.900000000000002</v>
      </c>
      <c r="Q39" s="37">
        <v>15.500000000000004</v>
      </c>
      <c r="R39" s="37">
        <v>20.9</v>
      </c>
      <c r="S39" s="37">
        <v>16.100000000000001</v>
      </c>
      <c r="T39" s="37">
        <v>22</v>
      </c>
      <c r="U39" s="37">
        <v>24.3</v>
      </c>
      <c r="V39" s="37">
        <v>5.1999999999999993</v>
      </c>
      <c r="W39" s="37">
        <v>23.199999999999996</v>
      </c>
      <c r="X39" s="37">
        <v>16.954022988505745</v>
      </c>
      <c r="Y39" s="37">
        <v>27.953890489913547</v>
      </c>
      <c r="Z39" s="37">
        <v>22.647058823529417</v>
      </c>
      <c r="AA39" s="37">
        <v>4.705882352941174</v>
      </c>
      <c r="AB39" s="37">
        <v>19.075144508670522</v>
      </c>
      <c r="AC39" s="37">
        <v>5.2325581395348806</v>
      </c>
      <c r="AD39" s="37">
        <v>15.94202898550725</v>
      </c>
      <c r="AE39" s="37">
        <v>14.899713467048716</v>
      </c>
      <c r="AF39" s="37">
        <v>16.521739130434785</v>
      </c>
      <c r="AG39" s="383">
        <v>6.5714285714285694</v>
      </c>
      <c r="AH39" s="383">
        <v>2.2857142857142847</v>
      </c>
      <c r="AI39" s="383">
        <v>-17.142857142857142</v>
      </c>
      <c r="AJ39" s="383">
        <v>-14</v>
      </c>
    </row>
    <row r="40" spans="1:36" s="1" customFormat="1" x14ac:dyDescent="0.25">
      <c r="A40" s="458" t="s">
        <v>27</v>
      </c>
      <c r="B40" s="458"/>
      <c r="C40" s="458"/>
      <c r="D40" s="458"/>
      <c r="E40" s="458"/>
      <c r="F40" s="458"/>
      <c r="G40" s="458"/>
      <c r="H40" s="458"/>
      <c r="I40" s="458"/>
      <c r="J40" s="458"/>
      <c r="K40" s="458"/>
      <c r="L40" s="458"/>
      <c r="M40" s="458"/>
      <c r="N40" s="458"/>
      <c r="O40" s="110"/>
      <c r="P40" s="110"/>
      <c r="Q40" s="110"/>
      <c r="R40" s="110"/>
      <c r="S40" s="110"/>
      <c r="T40" s="110"/>
      <c r="U40" s="110"/>
      <c r="V40" s="113"/>
      <c r="W40" s="113"/>
      <c r="X40" s="110"/>
      <c r="Y40" s="110"/>
      <c r="Z40" s="110"/>
      <c r="AA40" s="110"/>
      <c r="AB40" s="110"/>
      <c r="AC40" s="110"/>
      <c r="AD40" s="110"/>
      <c r="AE40" s="110"/>
      <c r="AF40" s="110"/>
      <c r="AG40" s="4"/>
      <c r="AH40" s="4"/>
      <c r="AI40" s="4"/>
      <c r="AJ40" s="4"/>
    </row>
    <row r="41" spans="1:36" x14ac:dyDescent="0.25">
      <c r="A41" s="10" t="s">
        <v>22</v>
      </c>
      <c r="B41" s="115">
        <v>75</v>
      </c>
      <c r="C41" s="5">
        <v>77.3</v>
      </c>
      <c r="D41" s="67">
        <v>47.5</v>
      </c>
      <c r="E41" s="37">
        <v>56.3</v>
      </c>
      <c r="F41" s="37">
        <v>56</v>
      </c>
      <c r="G41" s="37">
        <v>62.9</v>
      </c>
      <c r="H41" s="37">
        <v>74.647887323943664</v>
      </c>
      <c r="I41" s="4">
        <v>68.5</v>
      </c>
      <c r="J41" s="4">
        <v>71.300000000000011</v>
      </c>
      <c r="K41" s="37">
        <v>82.899999999999991</v>
      </c>
      <c r="L41" s="129">
        <v>80.399999999999991</v>
      </c>
      <c r="M41" s="4">
        <v>71.5</v>
      </c>
      <c r="N41" s="37">
        <v>68.599999999999994</v>
      </c>
      <c r="O41" s="37">
        <v>68.2</v>
      </c>
      <c r="P41" s="37">
        <v>63.599999999999994</v>
      </c>
      <c r="Q41" s="37">
        <v>60.2</v>
      </c>
      <c r="R41" s="37">
        <v>59.3</v>
      </c>
      <c r="S41" s="37">
        <v>55.1</v>
      </c>
      <c r="T41" s="37">
        <v>64</v>
      </c>
      <c r="U41" s="37">
        <v>69.099999999999994</v>
      </c>
      <c r="V41" s="4">
        <v>50.3</v>
      </c>
      <c r="W41" s="37">
        <v>73</v>
      </c>
      <c r="X41" s="37">
        <v>62.931034482758619</v>
      </c>
      <c r="Y41" s="37">
        <v>63.112391930835742</v>
      </c>
      <c r="Z41" s="37">
        <v>59.705882352941167</v>
      </c>
      <c r="AA41" s="37">
        <v>57.058823529411761</v>
      </c>
      <c r="AB41" s="37">
        <v>64.450867052023128</v>
      </c>
      <c r="AC41" s="37">
        <v>44.186046511627907</v>
      </c>
      <c r="AD41" s="37">
        <v>60.869565217391305</v>
      </c>
      <c r="AE41" s="37">
        <v>59.598853868194844</v>
      </c>
      <c r="AF41" s="37">
        <v>55.362318840579711</v>
      </c>
      <c r="AG41" s="37">
        <v>63.714285714285708</v>
      </c>
      <c r="AH41" s="37">
        <v>55.142857142857139</v>
      </c>
      <c r="AI41" s="37">
        <v>50.857142857142861</v>
      </c>
      <c r="AJ41" s="37">
        <v>47.714285714285715</v>
      </c>
    </row>
    <row r="42" spans="1:36" x14ac:dyDescent="0.25">
      <c r="A42" s="201" t="s">
        <v>28</v>
      </c>
      <c r="B42" s="130">
        <v>39.285714285714292</v>
      </c>
      <c r="C42" s="116">
        <v>49.7</v>
      </c>
      <c r="D42" s="114">
        <v>32.700000000000003</v>
      </c>
      <c r="E42" s="47">
        <v>23.8</v>
      </c>
      <c r="F42" s="47">
        <v>34.1</v>
      </c>
      <c r="G42" s="47">
        <v>34.299999999999997</v>
      </c>
      <c r="H42" s="47">
        <v>44.366197183098592</v>
      </c>
      <c r="I42" s="112">
        <v>42.9</v>
      </c>
      <c r="J42" s="112">
        <v>33.799999999999997</v>
      </c>
      <c r="K42" s="47">
        <v>56.800000000000004</v>
      </c>
      <c r="L42" s="131">
        <v>56</v>
      </c>
      <c r="M42" s="112">
        <v>49.8</v>
      </c>
      <c r="N42" s="47">
        <v>50.800000000000004</v>
      </c>
      <c r="O42" s="47">
        <v>43.3</v>
      </c>
      <c r="P42" s="47">
        <v>51.4</v>
      </c>
      <c r="Q42" s="47">
        <v>38.300000000000004</v>
      </c>
      <c r="R42" s="47">
        <v>35.299999999999997</v>
      </c>
      <c r="S42" s="47">
        <v>36.200000000000003</v>
      </c>
      <c r="T42" s="47">
        <v>41.5</v>
      </c>
      <c r="U42" s="47">
        <v>41.7</v>
      </c>
      <c r="V42" s="47">
        <v>27.299999999999997</v>
      </c>
      <c r="W42" s="47">
        <v>52.5</v>
      </c>
      <c r="X42" s="47">
        <v>36.781609195402297</v>
      </c>
      <c r="Y42" s="47">
        <v>39.769452449567723</v>
      </c>
      <c r="Z42" s="47">
        <v>29.705882352941174</v>
      </c>
      <c r="AA42" s="47">
        <v>30.882352941176471</v>
      </c>
      <c r="AB42" s="47">
        <v>39.017341040462426</v>
      </c>
      <c r="AC42" s="47">
        <v>24.127906976744182</v>
      </c>
      <c r="AD42" s="47">
        <v>38.840579710144929</v>
      </c>
      <c r="AE42" s="37">
        <v>33.524355300859597</v>
      </c>
      <c r="AF42" s="37">
        <v>32.173913043478258</v>
      </c>
      <c r="AG42" s="37">
        <v>37.714285714285715</v>
      </c>
      <c r="AH42" s="37">
        <v>22.857142857142861</v>
      </c>
      <c r="AI42" s="37">
        <v>20.571428571428569</v>
      </c>
      <c r="AJ42" s="37">
        <v>17.142857142857142</v>
      </c>
    </row>
    <row r="43" spans="1:36" s="1" customFormat="1" x14ac:dyDescent="0.25">
      <c r="A43" s="467" t="s">
        <v>69</v>
      </c>
      <c r="B43" s="467"/>
      <c r="C43" s="467"/>
      <c r="D43" s="467"/>
      <c r="E43" s="467"/>
      <c r="F43" s="467"/>
      <c r="G43" s="467"/>
      <c r="H43" s="467"/>
      <c r="I43" s="467"/>
      <c r="J43" s="467"/>
      <c r="K43" s="467"/>
      <c r="L43" s="467"/>
      <c r="M43" s="467"/>
      <c r="N43" s="467"/>
      <c r="O43" s="53"/>
      <c r="P43" s="53"/>
      <c r="Q43" s="53"/>
      <c r="R43" s="37"/>
      <c r="S43" s="53"/>
      <c r="T43" s="53"/>
      <c r="U43" s="53"/>
      <c r="V43" s="4"/>
      <c r="W43" s="4"/>
      <c r="X43" s="37"/>
      <c r="Y43" s="53"/>
      <c r="Z43" s="37"/>
      <c r="AA43" s="37"/>
      <c r="AB43" s="37"/>
      <c r="AC43" s="53"/>
      <c r="AD43" s="37"/>
      <c r="AE43" s="110"/>
      <c r="AF43" s="110"/>
      <c r="AG43" s="113"/>
      <c r="AH43" s="113"/>
      <c r="AI43" s="113"/>
      <c r="AJ43" s="113"/>
    </row>
    <row r="44" spans="1:36" x14ac:dyDescent="0.25">
      <c r="A44" s="9" t="s">
        <v>10</v>
      </c>
      <c r="B44" s="117">
        <v>64.705882352941174</v>
      </c>
      <c r="C44" s="117">
        <v>76.92307692307692</v>
      </c>
      <c r="D44" s="117">
        <v>47.826086956521742</v>
      </c>
      <c r="E44" s="53">
        <v>44.444444444444443</v>
      </c>
      <c r="F44" s="53">
        <v>77.777777777777771</v>
      </c>
      <c r="G44" s="53">
        <v>66.666666666666657</v>
      </c>
      <c r="H44" s="53">
        <v>76.363636363636374</v>
      </c>
      <c r="I44" s="53">
        <v>74.666666666666671</v>
      </c>
      <c r="J44" s="53">
        <v>23.684210526315788</v>
      </c>
      <c r="K44" s="53">
        <v>45.054945054945058</v>
      </c>
      <c r="L44" s="53">
        <v>50</v>
      </c>
      <c r="M44" s="53">
        <v>48.623853211009177</v>
      </c>
      <c r="N44" s="53">
        <v>66.666666666666657</v>
      </c>
      <c r="O44" s="53">
        <v>29.411764705882355</v>
      </c>
      <c r="P44" s="53">
        <v>46</v>
      </c>
      <c r="Q44" s="53">
        <v>35.779816513761467</v>
      </c>
      <c r="R44" s="37">
        <v>27.5</v>
      </c>
      <c r="S44" s="53">
        <v>29.896907216494846</v>
      </c>
      <c r="T44" s="53">
        <v>28.888888888888886</v>
      </c>
      <c r="U44" s="53">
        <v>22</v>
      </c>
      <c r="V44" s="37">
        <v>52.083333333333336</v>
      </c>
      <c r="W44" s="37">
        <v>65.591397849462368</v>
      </c>
      <c r="X44" s="37">
        <v>57.291666666666664</v>
      </c>
      <c r="Y44" s="53">
        <v>59.22330097087378</v>
      </c>
      <c r="Z44" s="37">
        <v>60</v>
      </c>
      <c r="AA44" s="37">
        <v>44.791666666666671</v>
      </c>
      <c r="AB44" s="37">
        <v>50</v>
      </c>
      <c r="AC44" s="53">
        <v>48.387096774193552</v>
      </c>
      <c r="AD44" s="37">
        <v>50.537634408602152</v>
      </c>
      <c r="AE44" s="37">
        <v>50</v>
      </c>
      <c r="AF44" s="37">
        <v>43.01075268817204</v>
      </c>
      <c r="AG44" s="37">
        <v>48.979591836734691</v>
      </c>
      <c r="AH44" s="37">
        <v>40.776699029126213</v>
      </c>
      <c r="AI44" s="37">
        <v>37.037037037037038</v>
      </c>
      <c r="AJ44" s="37">
        <v>39.215686274509807</v>
      </c>
    </row>
    <row r="45" spans="1:36" x14ac:dyDescent="0.25">
      <c r="A45" s="10" t="s">
        <v>11</v>
      </c>
      <c r="B45" s="117">
        <v>100</v>
      </c>
      <c r="C45" s="117">
        <v>70.588235294117652</v>
      </c>
      <c r="D45" s="117">
        <v>100</v>
      </c>
      <c r="E45" s="53">
        <v>100</v>
      </c>
      <c r="F45" s="53">
        <v>100</v>
      </c>
      <c r="G45" s="53">
        <v>100</v>
      </c>
      <c r="H45" s="53">
        <v>100</v>
      </c>
      <c r="I45" s="53">
        <v>33.333333333333329</v>
      </c>
      <c r="J45" s="53">
        <v>100</v>
      </c>
      <c r="K45" s="53">
        <v>71.428571428571431</v>
      </c>
      <c r="L45" s="53">
        <v>100</v>
      </c>
      <c r="M45" s="53">
        <v>100</v>
      </c>
      <c r="N45" s="53">
        <v>83.333333333333343</v>
      </c>
      <c r="O45" s="53">
        <v>11.111111111111111</v>
      </c>
      <c r="P45" s="53">
        <v>73.333333333333329</v>
      </c>
      <c r="Q45" s="53">
        <v>71.428571428571431</v>
      </c>
      <c r="R45" s="37">
        <v>62.8</v>
      </c>
      <c r="S45" s="53">
        <v>75.757575757575751</v>
      </c>
      <c r="T45" s="53">
        <v>23.809523809523807</v>
      </c>
      <c r="U45" s="53">
        <v>48.837209302325576</v>
      </c>
      <c r="V45" s="37">
        <v>62.5</v>
      </c>
      <c r="W45" s="37">
        <v>89.361702127659569</v>
      </c>
      <c r="X45" s="37">
        <v>65.116279069767444</v>
      </c>
      <c r="Y45" s="53">
        <v>61.111111111111114</v>
      </c>
      <c r="Z45" s="37">
        <v>54.054054054054056</v>
      </c>
      <c r="AA45" s="37">
        <v>70.454545454545453</v>
      </c>
      <c r="AB45" s="37">
        <v>52.380952380952387</v>
      </c>
      <c r="AC45" s="53">
        <v>47.916666666666671</v>
      </c>
      <c r="AD45" s="37">
        <v>56.81818181818182</v>
      </c>
      <c r="AE45" s="37">
        <v>65.217391304347828</v>
      </c>
      <c r="AF45" s="37">
        <v>51.219512195121951</v>
      </c>
      <c r="AG45" s="37">
        <v>54.166666666666664</v>
      </c>
      <c r="AH45" s="37">
        <v>45.833333333333329</v>
      </c>
      <c r="AI45" s="37">
        <v>63.414634146341463</v>
      </c>
      <c r="AJ45" s="37">
        <v>42.553191489361701</v>
      </c>
    </row>
    <row r="46" spans="1:36" x14ac:dyDescent="0.25">
      <c r="A46" s="10" t="s">
        <v>12</v>
      </c>
      <c r="B46" s="117">
        <v>60</v>
      </c>
      <c r="C46" s="117">
        <v>73.913043478260875</v>
      </c>
      <c r="D46" s="117">
        <v>47.222222222222221</v>
      </c>
      <c r="E46" s="53">
        <v>44.444444444444443</v>
      </c>
      <c r="F46" s="53">
        <v>71.428571428571431</v>
      </c>
      <c r="G46" s="53">
        <v>83.870967741935488</v>
      </c>
      <c r="H46" s="53">
        <v>80</v>
      </c>
      <c r="I46" s="53">
        <v>89.583333333333343</v>
      </c>
      <c r="J46" s="53">
        <v>38.636363636363633</v>
      </c>
      <c r="K46" s="53">
        <v>85</v>
      </c>
      <c r="L46" s="53">
        <v>66.101694915254242</v>
      </c>
      <c r="M46" s="53">
        <v>54.929577464788736</v>
      </c>
      <c r="N46" s="53">
        <v>54.54545454545454</v>
      </c>
      <c r="O46" s="53">
        <v>42.105263157894733</v>
      </c>
      <c r="P46" s="53">
        <v>86.111111111111114</v>
      </c>
      <c r="Q46" s="53">
        <v>46.478873239436616</v>
      </c>
      <c r="R46" s="37">
        <v>51.6</v>
      </c>
      <c r="S46" s="53">
        <v>51.515151515151516</v>
      </c>
      <c r="T46" s="53">
        <v>51.724137931034484</v>
      </c>
      <c r="U46" s="53">
        <v>51.063829787234042</v>
      </c>
      <c r="V46" s="37">
        <v>60.638297872340431</v>
      </c>
      <c r="W46" s="37">
        <v>65.168539325842701</v>
      </c>
      <c r="X46" s="37">
        <v>54.838709677419352</v>
      </c>
      <c r="Y46" s="53">
        <v>47.727272727272727</v>
      </c>
      <c r="Z46" s="37">
        <v>71.604938271604937</v>
      </c>
      <c r="AA46" s="37">
        <v>55.056179775280903</v>
      </c>
      <c r="AB46" s="37">
        <v>47.311827956989248</v>
      </c>
      <c r="AC46" s="53">
        <v>38.636363636363633</v>
      </c>
      <c r="AD46" s="37">
        <v>46.590909090909086</v>
      </c>
      <c r="AE46" s="37">
        <v>57.47126436781609</v>
      </c>
      <c r="AF46" s="37">
        <v>62.5</v>
      </c>
      <c r="AG46" s="37">
        <v>57.647058823529406</v>
      </c>
      <c r="AH46" s="37">
        <v>47.674418604651166</v>
      </c>
      <c r="AI46" s="37">
        <v>40.697674418604649</v>
      </c>
      <c r="AJ46" s="37">
        <v>45.454545454545453</v>
      </c>
    </row>
    <row r="47" spans="1:36" x14ac:dyDescent="0.25">
      <c r="A47" s="10" t="s">
        <v>13</v>
      </c>
      <c r="B47" s="117">
        <v>70.588235294117652</v>
      </c>
      <c r="C47" s="117">
        <v>73.07692307692308</v>
      </c>
      <c r="D47" s="117">
        <v>69.565217391304344</v>
      </c>
      <c r="E47" s="53">
        <v>62.5</v>
      </c>
      <c r="F47" s="53">
        <v>66.666666666666671</v>
      </c>
      <c r="G47" s="53">
        <v>66.666666666666657</v>
      </c>
      <c r="H47" s="53">
        <v>93.75</v>
      </c>
      <c r="I47" s="53">
        <v>66.666666666666657</v>
      </c>
      <c r="J47" s="53">
        <v>47.368421052631575</v>
      </c>
      <c r="K47" s="53">
        <v>100</v>
      </c>
      <c r="L47" s="53">
        <v>100</v>
      </c>
      <c r="M47" s="53">
        <v>78.378378378378372</v>
      </c>
      <c r="N47" s="53">
        <v>68.421052631578945</v>
      </c>
      <c r="O47" s="53">
        <v>72.222222222222214</v>
      </c>
      <c r="P47" s="53">
        <v>100</v>
      </c>
      <c r="Q47" s="53">
        <v>65.853658536585371</v>
      </c>
      <c r="R47" s="54">
        <v>47.2</v>
      </c>
      <c r="S47" s="53">
        <v>54.285714285714285</v>
      </c>
      <c r="T47" s="53">
        <v>57.798165137614674</v>
      </c>
      <c r="U47" s="53">
        <v>50.442477876106196</v>
      </c>
      <c r="V47" s="54">
        <v>63.6</v>
      </c>
      <c r="W47" s="54">
        <v>74.107142857142861</v>
      </c>
      <c r="X47" s="54">
        <v>60.869565217391312</v>
      </c>
      <c r="Y47" s="53">
        <v>70.833333333333343</v>
      </c>
      <c r="Z47" s="54">
        <v>59.83606557377049</v>
      </c>
      <c r="AA47" s="54">
        <v>55.454545454545453</v>
      </c>
      <c r="AB47" s="54">
        <v>63.247863247863243</v>
      </c>
      <c r="AC47" s="53">
        <v>55.26315789473685</v>
      </c>
      <c r="AD47" s="54">
        <v>48.739495798319325</v>
      </c>
      <c r="AE47" s="35">
        <v>57.142857142857139</v>
      </c>
      <c r="AF47" s="35">
        <v>73.170731707317074</v>
      </c>
      <c r="AG47" s="37">
        <v>68.644067796610159</v>
      </c>
      <c r="AH47" s="37">
        <v>54.86725663716814</v>
      </c>
      <c r="AI47" s="37">
        <v>49.122807017543856</v>
      </c>
      <c r="AJ47" s="37">
        <v>48.18181818181818</v>
      </c>
    </row>
    <row r="48" spans="1:36" x14ac:dyDescent="0.25">
      <c r="A48" s="11" t="s">
        <v>14</v>
      </c>
      <c r="B48" s="67">
        <v>75</v>
      </c>
      <c r="C48" s="67">
        <v>0</v>
      </c>
      <c r="D48" s="67">
        <v>0</v>
      </c>
      <c r="E48" s="37">
        <v>0</v>
      </c>
      <c r="F48" s="37">
        <v>100</v>
      </c>
      <c r="G48" s="37">
        <v>50</v>
      </c>
      <c r="H48" s="37">
        <v>100</v>
      </c>
      <c r="I48" s="37">
        <v>100</v>
      </c>
      <c r="J48" s="37">
        <v>0</v>
      </c>
      <c r="K48" s="37">
        <v>60</v>
      </c>
      <c r="L48" s="37">
        <v>66.666666666666657</v>
      </c>
      <c r="M48" s="37">
        <v>60</v>
      </c>
      <c r="N48" s="37">
        <v>100</v>
      </c>
      <c r="O48" s="37">
        <v>33.333333333333329</v>
      </c>
      <c r="P48" s="37">
        <v>33.333333333333329</v>
      </c>
      <c r="Q48" s="37">
        <v>63.636363636363633</v>
      </c>
      <c r="R48" s="37">
        <v>71.400000000000006</v>
      </c>
      <c r="S48" s="37">
        <v>17.647058823529413</v>
      </c>
      <c r="T48" s="37">
        <v>78.94736842105263</v>
      </c>
      <c r="U48" s="37">
        <v>50</v>
      </c>
      <c r="V48" s="37">
        <v>60</v>
      </c>
      <c r="W48" s="37">
        <v>68</v>
      </c>
      <c r="X48" s="37">
        <v>40</v>
      </c>
      <c r="Y48" s="37">
        <v>56.000000000000007</v>
      </c>
      <c r="Z48" s="37">
        <v>60</v>
      </c>
      <c r="AA48" s="37">
        <v>70.833333333333343</v>
      </c>
      <c r="AB48" s="37">
        <v>69.230769230769226</v>
      </c>
      <c r="AC48" s="37">
        <v>57.692307692307686</v>
      </c>
      <c r="AD48" s="37">
        <v>55.555555555555557</v>
      </c>
      <c r="AE48" s="37">
        <v>57.142857142857139</v>
      </c>
      <c r="AF48" s="37">
        <v>68</v>
      </c>
      <c r="AG48" s="37">
        <v>76</v>
      </c>
      <c r="AH48" s="37">
        <v>61.53846153846154</v>
      </c>
      <c r="AI48" s="37">
        <v>63.636363636363633</v>
      </c>
      <c r="AJ48" s="37">
        <v>61.53846153846154</v>
      </c>
    </row>
    <row r="49" spans="1:36" x14ac:dyDescent="0.25">
      <c r="A49" s="11" t="s">
        <v>15</v>
      </c>
      <c r="B49" s="67">
        <v>75</v>
      </c>
      <c r="C49" s="67">
        <v>60.869565217391305</v>
      </c>
      <c r="D49" s="67">
        <v>66.666666666666671</v>
      </c>
      <c r="E49" s="37">
        <v>66.666666666666671</v>
      </c>
      <c r="F49" s="37">
        <v>61.53846153846154</v>
      </c>
      <c r="G49" s="37">
        <v>65</v>
      </c>
      <c r="H49" s="37">
        <v>80</v>
      </c>
      <c r="I49" s="37">
        <v>71.428571428571431</v>
      </c>
      <c r="J49" s="37">
        <v>36.363636363636367</v>
      </c>
      <c r="K49" s="37">
        <v>56.25</v>
      </c>
      <c r="L49" s="37">
        <v>28.205128205128204</v>
      </c>
      <c r="M49" s="37">
        <v>55.555555555555557</v>
      </c>
      <c r="N49" s="37">
        <v>42.857142857142854</v>
      </c>
      <c r="O49" s="37">
        <v>21.951219512195124</v>
      </c>
      <c r="P49" s="37">
        <v>35.294117647058826</v>
      </c>
      <c r="Q49" s="37">
        <v>11.111111111111111</v>
      </c>
      <c r="R49" s="37">
        <v>11.1</v>
      </c>
      <c r="S49" s="37">
        <v>62.5</v>
      </c>
      <c r="T49" s="37">
        <v>64.705882352941174</v>
      </c>
      <c r="U49" s="37">
        <v>18.75</v>
      </c>
      <c r="V49" s="37">
        <v>64.7</v>
      </c>
      <c r="W49" s="37">
        <v>67.741935483870961</v>
      </c>
      <c r="X49" s="37">
        <v>68.571428571428569</v>
      </c>
      <c r="Y49" s="37">
        <v>68.571428571428569</v>
      </c>
      <c r="Z49" s="37">
        <v>42.424242424242422</v>
      </c>
      <c r="AA49" s="37">
        <v>45.161290322580641</v>
      </c>
      <c r="AB49" s="37">
        <v>61.29032258064516</v>
      </c>
      <c r="AC49" s="37">
        <v>41.935483870967744</v>
      </c>
      <c r="AD49" s="37">
        <v>50</v>
      </c>
      <c r="AE49" s="37">
        <v>58.620689655172406</v>
      </c>
      <c r="AF49" s="37">
        <v>67.64705882352942</v>
      </c>
      <c r="AG49" s="37">
        <v>66.666666666666657</v>
      </c>
      <c r="AH49" s="37">
        <v>50</v>
      </c>
      <c r="AI49" s="37">
        <v>48.571428571428569</v>
      </c>
      <c r="AJ49" s="37">
        <v>43.75</v>
      </c>
    </row>
    <row r="50" spans="1:36" x14ac:dyDescent="0.25">
      <c r="A50" s="11" t="s">
        <v>16</v>
      </c>
      <c r="B50" s="67">
        <v>62.5</v>
      </c>
      <c r="C50" s="67">
        <v>66.666666666666671</v>
      </c>
      <c r="D50" s="67">
        <v>0</v>
      </c>
      <c r="E50" s="37">
        <v>0</v>
      </c>
      <c r="F50" s="37">
        <v>0</v>
      </c>
      <c r="G50" s="37">
        <v>80</v>
      </c>
      <c r="H50" s="37">
        <v>75</v>
      </c>
      <c r="I50" s="37">
        <v>66.666666666666657</v>
      </c>
      <c r="J50" s="37">
        <v>26.315789473684205</v>
      </c>
      <c r="K50" s="37">
        <v>92.857142857142861</v>
      </c>
      <c r="L50" s="37">
        <v>60</v>
      </c>
      <c r="M50" s="37">
        <v>81.818181818181827</v>
      </c>
      <c r="N50" s="37">
        <v>81.818181818181827</v>
      </c>
      <c r="O50" s="37">
        <v>46.666666666666664</v>
      </c>
      <c r="P50" s="37">
        <v>88.235294117647058</v>
      </c>
      <c r="Q50" s="37">
        <v>75</v>
      </c>
      <c r="R50" s="37">
        <v>55.6</v>
      </c>
      <c r="S50" s="37">
        <v>42.857142857142854</v>
      </c>
      <c r="T50" s="37">
        <v>48.387096774193552</v>
      </c>
      <c r="U50" s="37">
        <v>66.666666666666657</v>
      </c>
      <c r="V50" s="37">
        <v>60.7</v>
      </c>
      <c r="W50" s="37">
        <v>82.758620689655174</v>
      </c>
      <c r="X50" s="37">
        <v>67.741935483870961</v>
      </c>
      <c r="Y50" s="37">
        <v>71.428571428571431</v>
      </c>
      <c r="Z50" s="37">
        <v>69.696969696969703</v>
      </c>
      <c r="AA50" s="37">
        <v>53.846153846153847</v>
      </c>
      <c r="AB50" s="37">
        <v>53.125</v>
      </c>
      <c r="AC50" s="37">
        <v>65.517241379310349</v>
      </c>
      <c r="AD50" s="37">
        <v>26.666666666666668</v>
      </c>
      <c r="AE50" s="37">
        <v>60</v>
      </c>
      <c r="AF50" s="37">
        <v>80.645161290322577</v>
      </c>
      <c r="AG50" s="37">
        <v>72.41379310344827</v>
      </c>
      <c r="AH50" s="37">
        <v>57.142857142857139</v>
      </c>
      <c r="AI50" s="37">
        <v>42.307692307692307</v>
      </c>
      <c r="AJ50" s="37">
        <v>44</v>
      </c>
    </row>
    <row r="51" spans="1:36" ht="15.75" thickBot="1" x14ac:dyDescent="0.3">
      <c r="A51" s="39" t="s">
        <v>17</v>
      </c>
      <c r="B51" s="118">
        <v>0</v>
      </c>
      <c r="C51" s="118">
        <v>0</v>
      </c>
      <c r="D51" s="118">
        <v>83.333333333333329</v>
      </c>
      <c r="E51" s="45">
        <v>100</v>
      </c>
      <c r="F51" s="45">
        <v>0</v>
      </c>
      <c r="G51" s="45">
        <v>70</v>
      </c>
      <c r="H51" s="45">
        <v>50</v>
      </c>
      <c r="I51" s="45">
        <v>66.666666666666657</v>
      </c>
      <c r="J51" s="45">
        <v>28.571428571428569</v>
      </c>
      <c r="K51" s="45">
        <v>80</v>
      </c>
      <c r="L51" s="45">
        <v>100</v>
      </c>
      <c r="M51" s="45">
        <v>60</v>
      </c>
      <c r="N51" s="45">
        <v>50</v>
      </c>
      <c r="O51" s="45">
        <v>77.777777777777786</v>
      </c>
      <c r="P51" s="45">
        <v>100</v>
      </c>
      <c r="Q51" s="45">
        <v>58.333333333333336</v>
      </c>
      <c r="R51" s="45">
        <v>72.7</v>
      </c>
      <c r="S51" s="45">
        <v>78.571428571428569</v>
      </c>
      <c r="T51" s="45">
        <v>44</v>
      </c>
      <c r="U51" s="45">
        <v>67.741935483870961</v>
      </c>
      <c r="V51" s="45">
        <v>69.2</v>
      </c>
      <c r="W51" s="45">
        <v>77.777777777777786</v>
      </c>
      <c r="X51" s="45">
        <v>62.5</v>
      </c>
      <c r="Y51" s="45">
        <v>84.375</v>
      </c>
      <c r="Z51" s="45">
        <v>67.741935483870961</v>
      </c>
      <c r="AA51" s="45">
        <v>55.172413793103445</v>
      </c>
      <c r="AB51" s="45">
        <v>71.428571428571431</v>
      </c>
      <c r="AC51" s="45">
        <v>57.142857142857139</v>
      </c>
      <c r="AD51" s="45">
        <v>63.333333333333329</v>
      </c>
      <c r="AE51" s="47">
        <v>53.333333333333336</v>
      </c>
      <c r="AF51" s="47">
        <v>75.757575757575751</v>
      </c>
      <c r="AG51" s="47">
        <v>61.29032258064516</v>
      </c>
      <c r="AH51" s="47">
        <v>51.851851851851848</v>
      </c>
      <c r="AI51" s="47">
        <v>45.161290322580641</v>
      </c>
      <c r="AJ51" s="47">
        <v>44.444444444444443</v>
      </c>
    </row>
    <row r="52" spans="1:36" s="1" customFormat="1" x14ac:dyDescent="0.25">
      <c r="A52" s="458" t="s">
        <v>70</v>
      </c>
      <c r="B52" s="458"/>
      <c r="C52" s="458"/>
      <c r="D52" s="458"/>
      <c r="E52" s="458"/>
      <c r="F52" s="458"/>
      <c r="G52" s="458"/>
      <c r="H52" s="458"/>
      <c r="I52" s="458"/>
      <c r="J52" s="458"/>
      <c r="K52" s="458"/>
      <c r="L52" s="458"/>
      <c r="M52" s="458"/>
      <c r="N52" s="458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37"/>
      <c r="AF52" s="37"/>
      <c r="AG52" s="4"/>
      <c r="AH52" s="4"/>
      <c r="AI52" s="4"/>
      <c r="AJ52" s="4"/>
    </row>
    <row r="53" spans="1:36" x14ac:dyDescent="0.25">
      <c r="A53" s="10" t="s">
        <v>32</v>
      </c>
      <c r="B53" s="67">
        <v>43.452380952380949</v>
      </c>
      <c r="C53" s="67">
        <v>50.05</v>
      </c>
      <c r="D53" s="67">
        <v>53.5</v>
      </c>
      <c r="E53" s="37">
        <v>57.8</v>
      </c>
      <c r="F53" s="37">
        <v>48.8</v>
      </c>
      <c r="G53" s="37">
        <v>58.571428571428569</v>
      </c>
      <c r="H53" s="37">
        <v>58.802816901408448</v>
      </c>
      <c r="I53" s="37">
        <v>63.199999999999996</v>
      </c>
      <c r="J53" s="37">
        <v>59.949999999999996</v>
      </c>
      <c r="K53" s="37">
        <v>61.7</v>
      </c>
      <c r="L53" s="37">
        <v>55.600000000000009</v>
      </c>
      <c r="M53" s="37">
        <v>57.55</v>
      </c>
      <c r="N53" s="37">
        <v>52.650000000000006</v>
      </c>
      <c r="O53" s="37">
        <v>38.6</v>
      </c>
      <c r="P53" s="37">
        <v>44.05</v>
      </c>
      <c r="Q53" s="37">
        <v>49.7</v>
      </c>
      <c r="R53" s="37">
        <v>45.5</v>
      </c>
      <c r="S53" s="37">
        <v>48.45</v>
      </c>
      <c r="T53" s="37">
        <v>52.1</v>
      </c>
      <c r="U53" s="37">
        <v>49.650000000000006</v>
      </c>
      <c r="V53" s="37">
        <v>44.9</v>
      </c>
      <c r="W53" s="37">
        <v>47.2</v>
      </c>
      <c r="X53" s="37">
        <v>52.873563218390807</v>
      </c>
      <c r="Y53" s="37">
        <v>51.152737752161379</v>
      </c>
      <c r="Z53" s="37">
        <v>51.617647058823529</v>
      </c>
      <c r="AA53" s="37">
        <v>36.029411764705884</v>
      </c>
      <c r="AB53" s="37">
        <v>44.653179190751445</v>
      </c>
      <c r="AC53" s="37">
        <v>50.72674418604651</v>
      </c>
      <c r="AD53" s="37">
        <v>38.985507246376805</v>
      </c>
      <c r="AE53" s="37">
        <v>42.97994269340974</v>
      </c>
      <c r="AF53" s="37">
        <v>48.691860465116271</v>
      </c>
      <c r="AG53" s="376">
        <v>44</v>
      </c>
      <c r="AH53" s="376">
        <v>42</v>
      </c>
      <c r="AI53" s="376">
        <v>44.857142857142854</v>
      </c>
      <c r="AJ53" s="376">
        <v>57.714285714285708</v>
      </c>
    </row>
    <row r="54" spans="1:36" x14ac:dyDescent="0.25">
      <c r="A54" s="10" t="s">
        <v>33</v>
      </c>
      <c r="B54" s="67">
        <v>28.571428571428569</v>
      </c>
      <c r="C54" s="67">
        <v>29.75</v>
      </c>
      <c r="D54" s="67">
        <v>26.7</v>
      </c>
      <c r="E54" s="37">
        <v>25</v>
      </c>
      <c r="F54" s="37">
        <v>40</v>
      </c>
      <c r="G54" s="37">
        <v>42.5</v>
      </c>
      <c r="H54" s="37">
        <v>45.774647887323944</v>
      </c>
      <c r="I54" s="37">
        <v>44.9</v>
      </c>
      <c r="J54" s="37">
        <v>41.3</v>
      </c>
      <c r="K54" s="37">
        <v>40</v>
      </c>
      <c r="L54" s="37">
        <v>37.75</v>
      </c>
      <c r="M54" s="37">
        <v>38.050000000000004</v>
      </c>
      <c r="N54" s="37">
        <v>35.75</v>
      </c>
      <c r="O54" s="37">
        <v>30.2</v>
      </c>
      <c r="P54" s="37">
        <v>35.199999999999996</v>
      </c>
      <c r="Q54" s="37">
        <v>40.199999999999996</v>
      </c>
      <c r="R54" s="37">
        <v>37.700000000000003</v>
      </c>
      <c r="S54" s="37">
        <v>44.5</v>
      </c>
      <c r="T54" s="37">
        <v>36.650000000000006</v>
      </c>
      <c r="U54" s="37">
        <v>38.4</v>
      </c>
      <c r="V54" s="37">
        <v>44.65</v>
      </c>
      <c r="W54" s="37">
        <v>37.949999999999996</v>
      </c>
      <c r="X54" s="37">
        <v>33.477011494252878</v>
      </c>
      <c r="Y54" s="37">
        <v>37.752161383285298</v>
      </c>
      <c r="Z54" s="37">
        <v>43.088235294117652</v>
      </c>
      <c r="AA54" s="37">
        <v>28.529411764705884</v>
      </c>
      <c r="AB54" s="37">
        <v>35.838150289017335</v>
      </c>
      <c r="AC54" s="37">
        <v>39.389534883720934</v>
      </c>
      <c r="AD54" s="37">
        <v>33.768115942028984</v>
      </c>
      <c r="AE54" s="37">
        <v>33.524355300859604</v>
      </c>
      <c r="AF54" s="37">
        <v>35.610465116279066</v>
      </c>
      <c r="AG54" s="376">
        <v>31.857142857142858</v>
      </c>
      <c r="AH54" s="376">
        <v>40.285714285714278</v>
      </c>
      <c r="AI54" s="376">
        <v>35.857142857142861</v>
      </c>
      <c r="AJ54" s="376">
        <v>49</v>
      </c>
    </row>
    <row r="55" spans="1:36" x14ac:dyDescent="0.25">
      <c r="A55" s="10" t="s">
        <v>34</v>
      </c>
      <c r="B55" s="67">
        <v>25.595238095238098</v>
      </c>
      <c r="C55" s="67">
        <v>7.6999999999999993</v>
      </c>
      <c r="D55" s="67">
        <v>-2</v>
      </c>
      <c r="E55" s="37">
        <v>-0.6</v>
      </c>
      <c r="F55" s="37">
        <v>24.705882352941178</v>
      </c>
      <c r="G55" s="37">
        <v>29.642857142857146</v>
      </c>
      <c r="H55" s="37">
        <v>24.647887323943664</v>
      </c>
      <c r="I55" s="37">
        <v>33.200000000000003</v>
      </c>
      <c r="J55" s="37">
        <v>18.25</v>
      </c>
      <c r="K55" s="37">
        <v>29.7</v>
      </c>
      <c r="L55" s="37">
        <v>28.949999999999996</v>
      </c>
      <c r="M55" s="37">
        <v>24.75</v>
      </c>
      <c r="N55" s="37">
        <v>22.200000000000003</v>
      </c>
      <c r="O55" s="37">
        <v>15.650000000000002</v>
      </c>
      <c r="P55" s="37">
        <v>29.15</v>
      </c>
      <c r="Q55" s="37">
        <v>24.5</v>
      </c>
      <c r="R55" s="37">
        <v>21.8</v>
      </c>
      <c r="S55" s="37">
        <v>7.4500000000000028</v>
      </c>
      <c r="T55" s="37">
        <v>24.300000000000004</v>
      </c>
      <c r="U55" s="37">
        <v>21.25</v>
      </c>
      <c r="V55" s="37">
        <v>11.799999999999997</v>
      </c>
      <c r="W55" s="37">
        <v>27.200000000000003</v>
      </c>
      <c r="X55" s="37">
        <v>17.959770114942533</v>
      </c>
      <c r="Y55" s="37">
        <v>22.910662824207495</v>
      </c>
      <c r="Z55" s="37">
        <v>29.558823529411768</v>
      </c>
      <c r="AA55" s="37">
        <v>14.411764705882355</v>
      </c>
      <c r="AB55" s="37">
        <v>23.121387283236992</v>
      </c>
      <c r="AC55" s="37">
        <v>19.912790697674417</v>
      </c>
      <c r="AD55" s="37">
        <v>15.507246376811597</v>
      </c>
      <c r="AE55" s="37">
        <v>20.773638968481386</v>
      </c>
      <c r="AF55" s="37">
        <v>22.819767441860471</v>
      </c>
      <c r="AG55" s="376">
        <v>26.142857142857142</v>
      </c>
      <c r="AH55" s="376">
        <v>20.428571428571423</v>
      </c>
      <c r="AI55" s="376">
        <v>22.142857142857142</v>
      </c>
      <c r="AJ55" s="376">
        <v>38.285714285714292</v>
      </c>
    </row>
    <row r="56" spans="1:36" x14ac:dyDescent="0.25">
      <c r="A56" s="10" t="s">
        <v>35</v>
      </c>
      <c r="B56" s="67">
        <v>0.5952380952380949</v>
      </c>
      <c r="C56" s="67">
        <v>-4.8000000000000043</v>
      </c>
      <c r="D56" s="67">
        <v>8.5</v>
      </c>
      <c r="E56" s="37">
        <v>14.44</v>
      </c>
      <c r="F56" s="37">
        <v>24.1</v>
      </c>
      <c r="G56" s="37">
        <v>30.714285714285708</v>
      </c>
      <c r="H56" s="37">
        <v>26.408450704225356</v>
      </c>
      <c r="I56" s="37">
        <v>29.800000000000004</v>
      </c>
      <c r="J56" s="37">
        <v>36.9</v>
      </c>
      <c r="K56" s="37">
        <v>31.049999999999997</v>
      </c>
      <c r="L56" s="37">
        <v>29.349999999999994</v>
      </c>
      <c r="M56" s="37">
        <v>22.35</v>
      </c>
      <c r="N56" s="37">
        <v>13.050000000000004</v>
      </c>
      <c r="O56" s="37">
        <v>19.350000000000001</v>
      </c>
      <c r="P56" s="37">
        <v>31.900000000000002</v>
      </c>
      <c r="Q56" s="37">
        <v>30.450000000000003</v>
      </c>
      <c r="R56" s="37">
        <v>19.7</v>
      </c>
      <c r="S56" s="37">
        <v>23.5</v>
      </c>
      <c r="T56" s="37">
        <v>25.5</v>
      </c>
      <c r="U56" s="37">
        <v>23.200000000000003</v>
      </c>
      <c r="V56" s="37">
        <v>32.300000000000004</v>
      </c>
      <c r="W56" s="37">
        <v>26.400000000000002</v>
      </c>
      <c r="X56" s="37">
        <v>28.160919540229884</v>
      </c>
      <c r="Y56" s="37">
        <v>32.276657060518737</v>
      </c>
      <c r="Z56" s="37">
        <v>35.294117647058826</v>
      </c>
      <c r="AA56" s="37">
        <v>32.205882352941174</v>
      </c>
      <c r="AB56" s="37">
        <v>34.393063583815028</v>
      </c>
      <c r="AC56" s="37">
        <v>38.517441860465119</v>
      </c>
      <c r="AD56" s="37">
        <v>33.768115942028984</v>
      </c>
      <c r="AE56" s="37">
        <v>18.91117478510029</v>
      </c>
      <c r="AF56" s="37">
        <v>23.546511627906977</v>
      </c>
      <c r="AG56" s="376">
        <v>37</v>
      </c>
      <c r="AH56" s="376">
        <v>38.857142857142861</v>
      </c>
      <c r="AI56" s="376">
        <v>38.714285714285715</v>
      </c>
      <c r="AJ56" s="376">
        <v>50.571428571428577</v>
      </c>
    </row>
    <row r="57" spans="1:36" x14ac:dyDescent="0.25">
      <c r="A57" s="10" t="s">
        <v>36</v>
      </c>
      <c r="B57" s="67">
        <v>29.166666666666664</v>
      </c>
      <c r="C57" s="67">
        <v>19.350000000000001</v>
      </c>
      <c r="D57" s="67">
        <v>9.4</v>
      </c>
      <c r="E57" s="37">
        <v>18.100000000000001</v>
      </c>
      <c r="F57" s="37">
        <v>28.8</v>
      </c>
      <c r="G57" s="37">
        <v>42.142857142857139</v>
      </c>
      <c r="H57" s="37">
        <v>36.971830985915496</v>
      </c>
      <c r="I57" s="37">
        <v>39.25</v>
      </c>
      <c r="J57" s="37">
        <v>44.85</v>
      </c>
      <c r="K57" s="37">
        <v>39.450000000000003</v>
      </c>
      <c r="L57" s="37">
        <v>41.050000000000004</v>
      </c>
      <c r="M57" s="37">
        <v>33.349999999999994</v>
      </c>
      <c r="N57" s="37">
        <v>32.350000000000009</v>
      </c>
      <c r="O57" s="37">
        <v>29</v>
      </c>
      <c r="P57" s="37">
        <v>37.9</v>
      </c>
      <c r="Q57" s="37">
        <v>25.6</v>
      </c>
      <c r="R57" s="37">
        <v>18</v>
      </c>
      <c r="S57" s="37">
        <v>29.35</v>
      </c>
      <c r="T57" s="37">
        <v>35.549999999999997</v>
      </c>
      <c r="U57" s="37">
        <v>32.049999999999997</v>
      </c>
      <c r="V57" s="37">
        <v>33.75</v>
      </c>
      <c r="W57" s="37">
        <v>21.700000000000006</v>
      </c>
      <c r="X57" s="37">
        <v>31.034482758620694</v>
      </c>
      <c r="Y57" s="37">
        <v>27.953890489913547</v>
      </c>
      <c r="Z57" s="37">
        <v>35.294117647058826</v>
      </c>
      <c r="AA57" s="37">
        <v>32.5</v>
      </c>
      <c r="AB57" s="37">
        <v>32.80346820809249</v>
      </c>
      <c r="AC57" s="37">
        <v>37.354651162790702</v>
      </c>
      <c r="AD57" s="37">
        <v>32.898550724637673</v>
      </c>
      <c r="AE57" s="37">
        <v>27.220630372492831</v>
      </c>
      <c r="AF57" s="37">
        <v>31.831395348837212</v>
      </c>
      <c r="AG57" s="376">
        <v>30.571428571428573</v>
      </c>
      <c r="AH57" s="376">
        <v>32.428571428571423</v>
      </c>
      <c r="AI57" s="376">
        <v>39.857142857142854</v>
      </c>
      <c r="AJ57" s="376">
        <v>50.714285714285722</v>
      </c>
    </row>
    <row r="58" spans="1:36" x14ac:dyDescent="0.25">
      <c r="A58" s="10" t="s">
        <v>37</v>
      </c>
      <c r="B58" s="67">
        <v>47.023809523809526</v>
      </c>
      <c r="C58" s="67">
        <v>39</v>
      </c>
      <c r="D58" s="67">
        <v>39.5</v>
      </c>
      <c r="E58" s="37">
        <v>39.4</v>
      </c>
      <c r="F58" s="37">
        <v>43.5</v>
      </c>
      <c r="G58" s="37">
        <v>54.642857142857139</v>
      </c>
      <c r="H58" s="37">
        <v>52.816901408450704</v>
      </c>
      <c r="I58" s="37">
        <v>52.9</v>
      </c>
      <c r="J58" s="37">
        <v>56.199999999999996</v>
      </c>
      <c r="K58" s="37">
        <v>54.5</v>
      </c>
      <c r="L58" s="37">
        <v>50.199999999999996</v>
      </c>
      <c r="M58" s="37">
        <v>46.9</v>
      </c>
      <c r="N58" s="37">
        <v>40.549999999999997</v>
      </c>
      <c r="O58" s="37">
        <v>40.35</v>
      </c>
      <c r="P58" s="37">
        <v>38.949999999999996</v>
      </c>
      <c r="Q58" s="37">
        <v>42</v>
      </c>
      <c r="R58" s="37">
        <v>35.6</v>
      </c>
      <c r="S58" s="37">
        <v>48.3</v>
      </c>
      <c r="T58" s="37">
        <v>42.85</v>
      </c>
      <c r="U58" s="37">
        <v>46.9</v>
      </c>
      <c r="V58" s="37">
        <v>50.75</v>
      </c>
      <c r="W58" s="37">
        <v>55</v>
      </c>
      <c r="X58" s="37">
        <v>43.534482758620683</v>
      </c>
      <c r="Y58" s="37">
        <v>42.939481268011527</v>
      </c>
      <c r="Z58" s="37">
        <v>50.147058823529406</v>
      </c>
      <c r="AA58" s="37">
        <v>49.558823529411768</v>
      </c>
      <c r="AB58" s="37">
        <v>48.265895953757223</v>
      </c>
      <c r="AC58" s="37">
        <v>49.273255813953497</v>
      </c>
      <c r="AD58" s="37">
        <v>44.492753623188406</v>
      </c>
      <c r="AE58" s="37">
        <v>38.395415472779369</v>
      </c>
      <c r="AF58" s="37">
        <v>42.441860465116278</v>
      </c>
      <c r="AG58" s="376">
        <v>46.714285714285708</v>
      </c>
      <c r="AH58" s="376">
        <v>57</v>
      </c>
      <c r="AI58" s="376">
        <v>57.285714285714285</v>
      </c>
      <c r="AJ58" s="376">
        <v>56.857142857142861</v>
      </c>
    </row>
    <row r="59" spans="1:36" x14ac:dyDescent="0.25">
      <c r="A59" s="10" t="s">
        <v>38</v>
      </c>
      <c r="B59" s="67">
        <v>38.69047619047619</v>
      </c>
      <c r="C59" s="67">
        <v>18.600000000000005</v>
      </c>
      <c r="D59" s="67">
        <v>32</v>
      </c>
      <c r="E59" s="37">
        <v>28.8</v>
      </c>
      <c r="F59" s="37">
        <v>34.1</v>
      </c>
      <c r="G59" s="37">
        <v>23.214285714285708</v>
      </c>
      <c r="H59" s="37">
        <v>23.943661971830984</v>
      </c>
      <c r="I59" s="37">
        <v>46.600000000000009</v>
      </c>
      <c r="J59" s="37">
        <v>47.699999999999996</v>
      </c>
      <c r="K59" s="37">
        <v>48.1</v>
      </c>
      <c r="L59" s="37">
        <v>39.25</v>
      </c>
      <c r="M59" s="37">
        <v>39.849999999999994</v>
      </c>
      <c r="N59" s="37">
        <v>40.150000000000006</v>
      </c>
      <c r="O59" s="37">
        <v>35.9</v>
      </c>
      <c r="P59" s="37">
        <v>35.049999999999997</v>
      </c>
      <c r="Q59" s="37">
        <v>31.55</v>
      </c>
      <c r="R59" s="37">
        <v>30.5</v>
      </c>
      <c r="S59" s="37">
        <v>18.849999999999998</v>
      </c>
      <c r="T59" s="37">
        <v>31.1</v>
      </c>
      <c r="U59" s="37">
        <v>36.700000000000003</v>
      </c>
      <c r="V59" s="37">
        <v>25.600000000000005</v>
      </c>
      <c r="W59" s="37">
        <v>39.849999999999994</v>
      </c>
      <c r="X59" s="37">
        <v>42.385057471264368</v>
      </c>
      <c r="Y59" s="37">
        <v>38.760806916426517</v>
      </c>
      <c r="Z59" s="37">
        <v>39.411764705882362</v>
      </c>
      <c r="AA59" s="37">
        <v>35.588235294117652</v>
      </c>
      <c r="AB59" s="37">
        <v>34.826589595375722</v>
      </c>
      <c r="AC59" s="37">
        <v>42.877906976744185</v>
      </c>
      <c r="AD59" s="37">
        <v>26.811594202898551</v>
      </c>
      <c r="AE59" s="37">
        <v>30.945558739255016</v>
      </c>
      <c r="AF59" s="37">
        <v>28.488372093023258</v>
      </c>
      <c r="AG59" s="376">
        <v>34.142857142857139</v>
      </c>
      <c r="AH59" s="376">
        <v>40.285714285714285</v>
      </c>
      <c r="AI59" s="376">
        <v>38.285714285714292</v>
      </c>
      <c r="AJ59" s="376">
        <v>41.857142857142854</v>
      </c>
    </row>
    <row r="60" spans="1:36" x14ac:dyDescent="0.25">
      <c r="A60" s="10" t="s">
        <v>39</v>
      </c>
      <c r="B60" s="67">
        <v>38.69047619047619</v>
      </c>
      <c r="C60" s="67">
        <v>-7.6500000000000021</v>
      </c>
      <c r="D60" s="67">
        <v>-19</v>
      </c>
      <c r="E60" s="37">
        <v>-17.5</v>
      </c>
      <c r="F60" s="37">
        <v>14.7</v>
      </c>
      <c r="G60" s="37">
        <v>13.214285714285715</v>
      </c>
      <c r="H60" s="37">
        <v>11.971830985915494</v>
      </c>
      <c r="I60" s="37">
        <v>21.450000000000003</v>
      </c>
      <c r="J60" s="37">
        <v>18.950000000000003</v>
      </c>
      <c r="K60" s="37">
        <v>6.2999999999999972</v>
      </c>
      <c r="L60" s="37">
        <v>9.1000000000000014</v>
      </c>
      <c r="M60" s="37">
        <v>11.200000000000003</v>
      </c>
      <c r="N60" s="37">
        <v>-3.7999999999999972</v>
      </c>
      <c r="O60" s="37">
        <v>8.3999999999999986</v>
      </c>
      <c r="P60" s="37">
        <v>12.349999999999998</v>
      </c>
      <c r="Q60" s="37">
        <v>9.2000000000000028</v>
      </c>
      <c r="R60" s="37">
        <v>30.5</v>
      </c>
      <c r="S60" s="37">
        <v>-6.0000000000000036</v>
      </c>
      <c r="T60" s="37">
        <v>4.25</v>
      </c>
      <c r="U60" s="37">
        <v>6.9999999999999964</v>
      </c>
      <c r="V60" s="37">
        <v>3.3000000000000007</v>
      </c>
      <c r="W60" s="37">
        <v>11.049999999999997</v>
      </c>
      <c r="X60" s="37">
        <v>5.6034482758620676</v>
      </c>
      <c r="Y60" s="37">
        <v>9.6541786743515843</v>
      </c>
      <c r="Z60" s="37">
        <v>13.088235294117641</v>
      </c>
      <c r="AA60" s="37">
        <v>3.382352941176471</v>
      </c>
      <c r="AB60" s="37">
        <v>3.6127167630057819</v>
      </c>
      <c r="AC60" s="37">
        <v>-3.6337209302325562</v>
      </c>
      <c r="AD60" s="37">
        <v>2.8985507246376798</v>
      </c>
      <c r="AE60" s="37">
        <v>7.8796561604584525</v>
      </c>
      <c r="AF60" s="37">
        <v>9.7383720930232549</v>
      </c>
      <c r="AG60" s="376">
        <v>-3.2857142857142847</v>
      </c>
      <c r="AH60" s="376">
        <v>4.2857142857142847</v>
      </c>
      <c r="AI60" s="376">
        <v>-7.2857142857142883</v>
      </c>
      <c r="AJ60" s="376">
        <v>14.857142857142861</v>
      </c>
    </row>
    <row r="61" spans="1:36" x14ac:dyDescent="0.25">
      <c r="A61" s="10" t="s">
        <v>40</v>
      </c>
      <c r="B61" s="67">
        <v>17.857142857142858</v>
      </c>
      <c r="C61" s="67">
        <v>1.0499999999999972</v>
      </c>
      <c r="D61" s="67">
        <v>-8.5</v>
      </c>
      <c r="E61" s="37">
        <v>-6.3</v>
      </c>
      <c r="F61" s="37">
        <v>22.9</v>
      </c>
      <c r="G61" s="37">
        <v>19.642857142857142</v>
      </c>
      <c r="H61" s="37">
        <v>14.43661971830986</v>
      </c>
      <c r="I61" s="37">
        <v>25.35</v>
      </c>
      <c r="J61" s="37">
        <v>19.800000000000004</v>
      </c>
      <c r="K61" s="37">
        <v>16.5</v>
      </c>
      <c r="L61" s="37">
        <v>23.049999999999994</v>
      </c>
      <c r="M61" s="37">
        <v>20.149999999999999</v>
      </c>
      <c r="N61" s="37">
        <v>15.550000000000004</v>
      </c>
      <c r="O61" s="37">
        <v>14.950000000000003</v>
      </c>
      <c r="P61" s="37">
        <v>17.299999999999994</v>
      </c>
      <c r="Q61" s="37">
        <v>15.699999999999996</v>
      </c>
      <c r="R61" s="37">
        <v>6.8</v>
      </c>
      <c r="S61" s="37">
        <v>16.3</v>
      </c>
      <c r="T61" s="37">
        <v>7.1000000000000014</v>
      </c>
      <c r="U61" s="37">
        <v>8.8499999999999979</v>
      </c>
      <c r="V61" s="37">
        <v>13.550000000000004</v>
      </c>
      <c r="W61" s="37">
        <v>21.4</v>
      </c>
      <c r="X61" s="37">
        <v>6.0344827586206868</v>
      </c>
      <c r="Y61" s="37">
        <v>11.095100864553316</v>
      </c>
      <c r="Z61" s="37">
        <v>16.470588235294123</v>
      </c>
      <c r="AA61" s="37">
        <v>5</v>
      </c>
      <c r="AB61" s="37">
        <v>14.306358381502889</v>
      </c>
      <c r="AC61" s="37">
        <v>11.918604651162791</v>
      </c>
      <c r="AD61" s="37">
        <v>14.782608695652172</v>
      </c>
      <c r="AE61" s="37">
        <v>11.46131805157593</v>
      </c>
      <c r="AF61" s="37">
        <v>12.354651162790695</v>
      </c>
      <c r="AG61" s="376">
        <v>19.571428571428573</v>
      </c>
      <c r="AH61" s="376">
        <v>20.285714285714288</v>
      </c>
      <c r="AI61" s="376">
        <v>16</v>
      </c>
      <c r="AJ61" s="376">
        <v>34.857142857142854</v>
      </c>
    </row>
    <row r="62" spans="1:36" x14ac:dyDescent="0.25">
      <c r="A62" s="10" t="s">
        <v>41</v>
      </c>
      <c r="B62" s="67">
        <v>-14.88095238095238</v>
      </c>
      <c r="C62" s="67">
        <v>13</v>
      </c>
      <c r="D62" s="67">
        <v>21.3</v>
      </c>
      <c r="E62" s="37">
        <v>25.6</v>
      </c>
      <c r="F62" s="37">
        <v>35.9</v>
      </c>
      <c r="G62" s="37">
        <v>51.071428571428569</v>
      </c>
      <c r="H62" s="37">
        <v>34.859154929577464</v>
      </c>
      <c r="I62" s="37">
        <v>34.599999999999994</v>
      </c>
      <c r="J62" s="37">
        <v>25.6</v>
      </c>
      <c r="K62" s="37">
        <v>40.199999999999996</v>
      </c>
      <c r="L62" s="37">
        <v>36.249999999999993</v>
      </c>
      <c r="M62" s="37">
        <v>32.35</v>
      </c>
      <c r="N62" s="37">
        <v>36.549999999999997</v>
      </c>
      <c r="O62" s="37">
        <v>33.549999999999997</v>
      </c>
      <c r="P62" s="37">
        <v>25.849999999999998</v>
      </c>
      <c r="Q62" s="37">
        <v>46.25</v>
      </c>
      <c r="R62" s="37">
        <v>34.200000000000003</v>
      </c>
      <c r="S62" s="37">
        <v>48.000000000000007</v>
      </c>
      <c r="T62" s="37">
        <v>30.649999999999991</v>
      </c>
      <c r="U62" s="37">
        <v>30.15</v>
      </c>
      <c r="V62" s="37">
        <v>46.3</v>
      </c>
      <c r="W62" s="37">
        <v>42.400000000000006</v>
      </c>
      <c r="X62" s="37">
        <v>35.05747126436782</v>
      </c>
      <c r="Y62" s="37">
        <v>37.319884726224785</v>
      </c>
      <c r="Z62" s="37">
        <v>39.558823529411761</v>
      </c>
      <c r="AA62" s="37">
        <v>33.235294117647058</v>
      </c>
      <c r="AB62" s="37">
        <v>34.537572254335259</v>
      </c>
      <c r="AC62" s="37">
        <v>45.784883720930232</v>
      </c>
      <c r="AD62" s="37">
        <v>32.463768115942031</v>
      </c>
      <c r="AE62" s="37">
        <v>23.925501432664756</v>
      </c>
      <c r="AF62" s="37">
        <v>23.837209302325583</v>
      </c>
      <c r="AG62" s="376">
        <v>24.428571428571431</v>
      </c>
      <c r="AH62" s="376">
        <v>38.857142857142861</v>
      </c>
      <c r="AI62" s="376">
        <v>27.285714285714292</v>
      </c>
      <c r="AJ62" s="376">
        <v>38.142857142857146</v>
      </c>
    </row>
    <row r="63" spans="1:36" x14ac:dyDescent="0.25">
      <c r="A63" s="10" t="s">
        <v>42</v>
      </c>
      <c r="B63" s="67">
        <v>38.095238095238088</v>
      </c>
      <c r="C63" s="67">
        <v>33.5</v>
      </c>
      <c r="D63" s="67">
        <v>44.1</v>
      </c>
      <c r="E63" s="37">
        <v>45.6</v>
      </c>
      <c r="F63" s="37">
        <v>48.2</v>
      </c>
      <c r="G63" s="37">
        <v>52.5</v>
      </c>
      <c r="H63" s="37">
        <v>49.295774647887328</v>
      </c>
      <c r="I63" s="37">
        <v>44.599999999999994</v>
      </c>
      <c r="J63" s="37">
        <v>50.550000000000004</v>
      </c>
      <c r="K63" s="37">
        <v>47.7</v>
      </c>
      <c r="L63" s="37">
        <v>44.35</v>
      </c>
      <c r="M63" s="37">
        <v>43.75</v>
      </c>
      <c r="N63" s="37">
        <v>29.599999999999998</v>
      </c>
      <c r="O63" s="37">
        <v>47.35</v>
      </c>
      <c r="P63" s="37">
        <v>32.700000000000003</v>
      </c>
      <c r="Q63" s="37">
        <v>52.9</v>
      </c>
      <c r="R63" s="37">
        <v>40.700000000000003</v>
      </c>
      <c r="S63" s="37">
        <v>52.800000000000004</v>
      </c>
      <c r="T63" s="37">
        <v>31.6</v>
      </c>
      <c r="U63" s="37">
        <v>34</v>
      </c>
      <c r="V63" s="37">
        <v>50.05</v>
      </c>
      <c r="W63" s="37">
        <v>42.75</v>
      </c>
      <c r="X63" s="37">
        <v>40.948275862068975</v>
      </c>
      <c r="Y63" s="37">
        <v>40.634005763688762</v>
      </c>
      <c r="Z63" s="37">
        <v>42.794117647058819</v>
      </c>
      <c r="AA63" s="37">
        <v>42.647058823529413</v>
      </c>
      <c r="AB63" s="37">
        <v>42.919075144508668</v>
      </c>
      <c r="AC63" s="37">
        <v>51.744186046511629</v>
      </c>
      <c r="AD63" s="37">
        <v>42.318840579710155</v>
      </c>
      <c r="AE63" s="37">
        <v>32.808022922636098</v>
      </c>
      <c r="AF63" s="37">
        <v>28.924418604651162</v>
      </c>
      <c r="AG63" s="376">
        <v>39.428571428571431</v>
      </c>
      <c r="AH63" s="376">
        <v>54.142857142857139</v>
      </c>
      <c r="AI63" s="376">
        <v>40.428571428571431</v>
      </c>
      <c r="AJ63" s="376">
        <v>54.571428571428577</v>
      </c>
    </row>
    <row r="64" spans="1:36" x14ac:dyDescent="0.25">
      <c r="A64" s="201" t="s">
        <v>43</v>
      </c>
      <c r="B64" s="114">
        <v>58.928571428571438</v>
      </c>
      <c r="C64" s="114">
        <v>76.2</v>
      </c>
      <c r="D64" s="114">
        <v>67.8</v>
      </c>
      <c r="E64" s="47">
        <v>71.3</v>
      </c>
      <c r="F64" s="47">
        <v>72.400000000000006</v>
      </c>
      <c r="G64" s="47">
        <v>81.428571428571431</v>
      </c>
      <c r="H64" s="47">
        <v>78.873239436619727</v>
      </c>
      <c r="I64" s="47">
        <v>78.050000000000011</v>
      </c>
      <c r="J64" s="47">
        <v>60.300000000000004</v>
      </c>
      <c r="K64" s="47">
        <v>80.099999999999994</v>
      </c>
      <c r="L64" s="47">
        <v>81.150000000000006</v>
      </c>
      <c r="M64" s="47">
        <v>69.849999999999994</v>
      </c>
      <c r="N64" s="47">
        <v>77.45</v>
      </c>
      <c r="O64" s="47">
        <v>82.100000000000009</v>
      </c>
      <c r="P64" s="47">
        <v>69.75</v>
      </c>
      <c r="Q64" s="47">
        <v>64</v>
      </c>
      <c r="R64" s="47">
        <v>78.5</v>
      </c>
      <c r="S64" s="47">
        <v>69.299999999999983</v>
      </c>
      <c r="T64" s="47">
        <v>61.75</v>
      </c>
      <c r="U64" s="47">
        <v>63.5</v>
      </c>
      <c r="V64" s="47">
        <v>72.599999999999994</v>
      </c>
      <c r="W64" s="47">
        <v>69.45</v>
      </c>
      <c r="X64" s="47">
        <v>64.224137931034477</v>
      </c>
      <c r="Y64" s="47">
        <v>63.400576368876074</v>
      </c>
      <c r="Z64" s="47">
        <v>65.882352941176464</v>
      </c>
      <c r="AA64" s="47">
        <v>62.941176470588225</v>
      </c>
      <c r="AB64" s="47">
        <v>66.329479768786129</v>
      </c>
      <c r="AC64" s="47">
        <v>68.313953488372093</v>
      </c>
      <c r="AD64" s="47">
        <v>69.565217391304358</v>
      </c>
      <c r="AE64" s="47">
        <v>49.570200573065904</v>
      </c>
      <c r="AF64" s="47">
        <v>45.784883720930232</v>
      </c>
      <c r="AG64" s="383">
        <v>50.714285714285708</v>
      </c>
      <c r="AH64" s="383">
        <v>72.285714285714292</v>
      </c>
      <c r="AI64" s="383">
        <v>63.142857142857139</v>
      </c>
      <c r="AJ64" s="383">
        <v>56.857142857142861</v>
      </c>
    </row>
    <row r="65" spans="1:36" s="1" customFormat="1" x14ac:dyDescent="0.25">
      <c r="A65" s="467" t="s">
        <v>71</v>
      </c>
      <c r="B65" s="467"/>
      <c r="C65" s="467"/>
      <c r="D65" s="467"/>
      <c r="E65" s="467"/>
      <c r="F65" s="467"/>
      <c r="G65" s="467"/>
      <c r="H65" s="467"/>
      <c r="I65" s="467"/>
      <c r="J65" s="467"/>
      <c r="K65" s="467"/>
      <c r="L65" s="467"/>
      <c r="M65" s="467"/>
      <c r="N65" s="467"/>
      <c r="O65" s="53"/>
      <c r="P65" s="53"/>
      <c r="Q65" s="53"/>
      <c r="R65" s="37"/>
      <c r="S65" s="53"/>
      <c r="T65" s="53"/>
      <c r="U65" s="53"/>
      <c r="V65" s="4"/>
      <c r="W65" s="4"/>
      <c r="X65" s="37"/>
      <c r="Y65" s="53"/>
      <c r="Z65" s="37"/>
      <c r="AA65" s="37"/>
      <c r="AB65" s="37"/>
      <c r="AC65" s="53"/>
      <c r="AD65" s="37"/>
      <c r="AE65" s="37"/>
      <c r="AF65" s="37"/>
      <c r="AG65" s="4"/>
      <c r="AH65" s="4"/>
      <c r="AI65" s="4"/>
      <c r="AJ65" s="4"/>
    </row>
    <row r="66" spans="1:36" x14ac:dyDescent="0.25">
      <c r="A66" s="10" t="s">
        <v>46</v>
      </c>
      <c r="B66" s="119">
        <v>22.619047619047617</v>
      </c>
      <c r="C66" s="120">
        <v>-20</v>
      </c>
      <c r="D66" s="117">
        <v>-6.9</v>
      </c>
      <c r="E66" s="53">
        <v>-15</v>
      </c>
      <c r="F66" s="53">
        <v>-4.4000000000000004</v>
      </c>
      <c r="G66" s="53">
        <v>-19.285714285714288</v>
      </c>
      <c r="H66" s="53">
        <v>-14.084507042253517</v>
      </c>
      <c r="I66" s="53">
        <v>-5.1000000000000014</v>
      </c>
      <c r="J66" s="55">
        <v>-11.799999999999997</v>
      </c>
      <c r="K66" s="53">
        <v>-14.399999999999999</v>
      </c>
      <c r="L66" s="46">
        <v>-18.2</v>
      </c>
      <c r="M66" s="38">
        <v>-8.6999999999999993</v>
      </c>
      <c r="N66" s="53">
        <v>-4.6000000000000014</v>
      </c>
      <c r="O66" s="53">
        <v>3.5999999999999979</v>
      </c>
      <c r="P66" s="53">
        <v>16.899999999999999</v>
      </c>
      <c r="Q66" s="53">
        <v>-13.700000000000003</v>
      </c>
      <c r="R66" s="37">
        <v>-4.2</v>
      </c>
      <c r="S66" s="53">
        <v>-10.7</v>
      </c>
      <c r="T66" s="53">
        <v>-9.0999999999999979</v>
      </c>
      <c r="U66" s="53">
        <v>-6</v>
      </c>
      <c r="V66" s="37">
        <v>-15.000000000000004</v>
      </c>
      <c r="W66" s="37">
        <v>0</v>
      </c>
      <c r="X66" s="37">
        <v>-3.448275862068968</v>
      </c>
      <c r="Y66" s="53">
        <v>3.746397694524493</v>
      </c>
      <c r="Z66" s="37">
        <v>9.411764705882355</v>
      </c>
      <c r="AA66" s="37">
        <v>10.000000000000004</v>
      </c>
      <c r="AB66" s="37">
        <v>5.4913294797687868</v>
      </c>
      <c r="AC66" s="53">
        <v>-29.36046511627907</v>
      </c>
      <c r="AD66" s="37">
        <v>-2.3188405797101481</v>
      </c>
      <c r="AE66" s="37">
        <v>2.0057306590257866</v>
      </c>
      <c r="AF66" s="37">
        <v>-0.57971014492753525</v>
      </c>
      <c r="AG66" s="376">
        <v>-40</v>
      </c>
      <c r="AH66" s="376">
        <v>-8.2857142857142883</v>
      </c>
      <c r="AI66" s="376">
        <v>-42.571428571428577</v>
      </c>
      <c r="AJ66" s="376">
        <v>-26.285714285714288</v>
      </c>
    </row>
    <row r="67" spans="1:36" x14ac:dyDescent="0.25">
      <c r="A67" s="10" t="s">
        <v>47</v>
      </c>
      <c r="B67" s="67">
        <v>41.666666666666671</v>
      </c>
      <c r="C67" s="120">
        <v>24.2</v>
      </c>
      <c r="D67" s="117">
        <v>25.7</v>
      </c>
      <c r="E67" s="53">
        <v>11.3</v>
      </c>
      <c r="F67" s="53">
        <v>7.7</v>
      </c>
      <c r="G67" s="53">
        <v>30.714285714285712</v>
      </c>
      <c r="H67" s="53">
        <v>33.802816901408455</v>
      </c>
      <c r="I67" s="55">
        <v>27.4</v>
      </c>
      <c r="J67" s="55">
        <v>29.200000000000003</v>
      </c>
      <c r="K67" s="53">
        <v>29.7</v>
      </c>
      <c r="L67" s="37">
        <v>14.100000000000001</v>
      </c>
      <c r="M67" s="38">
        <v>17.8</v>
      </c>
      <c r="N67" s="53">
        <v>7.9000000000000021</v>
      </c>
      <c r="O67" s="53">
        <v>28.5</v>
      </c>
      <c r="P67" s="53">
        <v>22.7</v>
      </c>
      <c r="Q67" s="53">
        <v>24</v>
      </c>
      <c r="R67" s="37">
        <v>17.899999999999999</v>
      </c>
      <c r="S67" s="53">
        <v>10.100000000000001</v>
      </c>
      <c r="T67" s="53">
        <v>15.5</v>
      </c>
      <c r="U67" s="53">
        <v>22</v>
      </c>
      <c r="V67" s="4">
        <v>24.1</v>
      </c>
      <c r="W67" s="4">
        <v>30.8</v>
      </c>
      <c r="X67" s="37">
        <v>26.436781609195403</v>
      </c>
      <c r="Y67" s="53">
        <v>15.850144092219022</v>
      </c>
      <c r="Z67" s="37">
        <v>22.647058823529417</v>
      </c>
      <c r="AA67" s="37">
        <v>10</v>
      </c>
      <c r="AB67" s="37">
        <v>15.317919075144506</v>
      </c>
      <c r="AC67" s="53">
        <v>12.790697674418606</v>
      </c>
      <c r="AD67" s="37">
        <v>22.028985507246375</v>
      </c>
      <c r="AE67" s="37">
        <v>4.584527220630374</v>
      </c>
      <c r="AF67" s="37">
        <v>10.724637681159418</v>
      </c>
      <c r="AG67" s="376">
        <v>33.714285714285715</v>
      </c>
      <c r="AH67" s="376">
        <v>18.000000000000004</v>
      </c>
      <c r="AI67" s="376">
        <v>32.571428571428569</v>
      </c>
      <c r="AJ67" s="376">
        <v>24.857142857142858</v>
      </c>
    </row>
    <row r="68" spans="1:36" x14ac:dyDescent="0.25">
      <c r="A68" s="10" t="s">
        <v>48</v>
      </c>
      <c r="B68" s="67">
        <v>15.476190476190474</v>
      </c>
      <c r="C68" s="67">
        <v>0.7</v>
      </c>
      <c r="D68" s="117">
        <v>-2</v>
      </c>
      <c r="E68" s="53">
        <v>-15</v>
      </c>
      <c r="F68" s="53">
        <v>-26.7</v>
      </c>
      <c r="G68" s="53">
        <v>-5.7142857142857189</v>
      </c>
      <c r="H68" s="53">
        <v>-18.30985915492958</v>
      </c>
      <c r="I68" s="55">
        <v>-1.0999999999999979</v>
      </c>
      <c r="J68" s="55">
        <v>8.6999999999999993</v>
      </c>
      <c r="K68" s="53">
        <v>2.1999999999999993</v>
      </c>
      <c r="L68" s="37">
        <v>11.299999999999997</v>
      </c>
      <c r="M68" s="37">
        <v>14.600000000000001</v>
      </c>
      <c r="N68" s="53">
        <v>19.7</v>
      </c>
      <c r="O68" s="37">
        <v>14</v>
      </c>
      <c r="P68" s="37">
        <v>25.9</v>
      </c>
      <c r="Q68" s="37">
        <v>35.900000000000006</v>
      </c>
      <c r="R68" s="37">
        <v>23.3</v>
      </c>
      <c r="S68" s="37">
        <v>25.099999999999998</v>
      </c>
      <c r="T68" s="37">
        <v>22.9</v>
      </c>
      <c r="U68" s="37">
        <v>16.299999999999997</v>
      </c>
      <c r="V68" s="37">
        <v>18.900000000000002</v>
      </c>
      <c r="W68" s="37">
        <v>20.800000000000004</v>
      </c>
      <c r="X68" s="37">
        <v>15.229885057471265</v>
      </c>
      <c r="Y68" s="37">
        <v>11.23919308357349</v>
      </c>
      <c r="Z68" s="37">
        <v>15.000000000000004</v>
      </c>
      <c r="AA68" s="37">
        <v>1.1764705882352935</v>
      </c>
      <c r="AB68" s="37">
        <v>12.716763005780351</v>
      </c>
      <c r="AC68" s="37">
        <v>1.4534883720930232</v>
      </c>
      <c r="AD68" s="37">
        <v>3.1884057971014457</v>
      </c>
      <c r="AE68" s="37">
        <v>1.1461318051575908</v>
      </c>
      <c r="AF68" s="37">
        <v>5.7971014492753596</v>
      </c>
      <c r="AG68" s="383">
        <v>13.142857142857139</v>
      </c>
      <c r="AH68" s="383">
        <v>5.428571428571427</v>
      </c>
      <c r="AI68" s="383">
        <v>22.285714285714285</v>
      </c>
      <c r="AJ68" s="383">
        <v>12.857142857142854</v>
      </c>
    </row>
    <row r="69" spans="1:36" s="1" customFormat="1" x14ac:dyDescent="0.25">
      <c r="A69" s="458" t="s">
        <v>72</v>
      </c>
      <c r="B69" s="458"/>
      <c r="C69" s="458"/>
      <c r="D69" s="458"/>
      <c r="E69" s="458"/>
      <c r="F69" s="458"/>
      <c r="G69" s="458"/>
      <c r="H69" s="458"/>
      <c r="I69" s="458"/>
      <c r="J69" s="458"/>
      <c r="K69" s="458"/>
      <c r="L69" s="458"/>
      <c r="M69" s="458"/>
      <c r="N69" s="458"/>
      <c r="O69" s="110"/>
      <c r="P69" s="110"/>
      <c r="Q69" s="110"/>
      <c r="R69" s="110"/>
      <c r="S69" s="110"/>
      <c r="T69" s="110"/>
      <c r="U69" s="110"/>
      <c r="V69" s="113"/>
      <c r="W69" s="113"/>
      <c r="X69" s="110"/>
      <c r="Y69" s="110"/>
      <c r="Z69" s="110"/>
      <c r="AA69" s="110"/>
      <c r="AB69" s="110"/>
      <c r="AC69" s="110"/>
      <c r="AD69" s="110"/>
      <c r="AE69" s="110"/>
      <c r="AF69" s="110"/>
      <c r="AG69" s="4"/>
      <c r="AH69" s="4"/>
      <c r="AI69" s="4"/>
      <c r="AJ69" s="4"/>
    </row>
    <row r="70" spans="1:36" x14ac:dyDescent="0.25">
      <c r="A70" s="10" t="s">
        <v>46</v>
      </c>
      <c r="B70" s="119">
        <v>28.571428571428573</v>
      </c>
      <c r="C70" s="120">
        <v>31.7</v>
      </c>
      <c r="D70" s="67">
        <v>12</v>
      </c>
      <c r="E70" s="37">
        <v>11.25</v>
      </c>
      <c r="F70" s="37">
        <v>3.3</v>
      </c>
      <c r="G70" s="37">
        <v>18.571428571428573</v>
      </c>
      <c r="H70" s="37">
        <v>33.098591549295776</v>
      </c>
      <c r="I70" s="4">
        <v>20.599999999999998</v>
      </c>
      <c r="J70" s="4">
        <v>29.200000000000003</v>
      </c>
      <c r="K70" s="37">
        <v>20.700000000000003</v>
      </c>
      <c r="L70" s="46">
        <v>5.0999999999999996</v>
      </c>
      <c r="M70" s="38">
        <v>24.799999999999997</v>
      </c>
      <c r="N70" s="37">
        <v>19.3</v>
      </c>
      <c r="O70" s="37">
        <v>6.1000000000000014</v>
      </c>
      <c r="P70" s="37">
        <v>33.9</v>
      </c>
      <c r="Q70" s="37">
        <v>14.600000000000001</v>
      </c>
      <c r="R70" s="37">
        <v>17.3</v>
      </c>
      <c r="S70" s="37">
        <v>14.600000000000001</v>
      </c>
      <c r="T70" s="37">
        <v>16.399999999999999</v>
      </c>
      <c r="U70" s="37">
        <v>12.600000000000001</v>
      </c>
      <c r="V70" s="4">
        <v>-6.7999999999999972</v>
      </c>
      <c r="W70" s="4">
        <v>15.200000000000003</v>
      </c>
      <c r="X70" s="37">
        <v>10.3448275862069</v>
      </c>
      <c r="Y70" s="37">
        <v>8.6455331412103718</v>
      </c>
      <c r="Z70" s="37">
        <v>10.000000000000004</v>
      </c>
      <c r="AA70" s="37">
        <v>17.647058823529409</v>
      </c>
      <c r="AB70" s="37">
        <v>12.138728323699429</v>
      </c>
      <c r="AC70" s="37">
        <v>-9.0116279069767415</v>
      </c>
      <c r="AD70" s="37">
        <v>12.7536231884058</v>
      </c>
      <c r="AE70" s="37">
        <v>20.630372492836678</v>
      </c>
      <c r="AF70" s="37">
        <v>9.8550724637681206</v>
      </c>
      <c r="AG70" s="376">
        <v>3.4285714285714306</v>
      </c>
      <c r="AH70" s="376">
        <v>12.285714285714281</v>
      </c>
      <c r="AI70" s="376">
        <v>-19.142857142857146</v>
      </c>
      <c r="AJ70" s="376">
        <v>0</v>
      </c>
    </row>
    <row r="71" spans="1:36" x14ac:dyDescent="0.25">
      <c r="A71" s="10" t="s">
        <v>47</v>
      </c>
      <c r="B71" s="67">
        <v>8.3333333333333357</v>
      </c>
      <c r="C71" s="120">
        <v>13.8</v>
      </c>
      <c r="D71" s="67">
        <v>48</v>
      </c>
      <c r="E71" s="37">
        <v>11.3</v>
      </c>
      <c r="F71" s="37">
        <v>-8.8000000000000007</v>
      </c>
      <c r="G71" s="37">
        <v>7.1428571428571459</v>
      </c>
      <c r="H71" s="37">
        <v>8.4507042253521121</v>
      </c>
      <c r="I71" s="4">
        <v>-27.4</v>
      </c>
      <c r="J71" s="4">
        <v>5.5999999999999979</v>
      </c>
      <c r="K71" s="37">
        <v>-10.8</v>
      </c>
      <c r="L71" s="37">
        <v>8.6999999999999993</v>
      </c>
      <c r="M71" s="38">
        <v>4.9000000000000021</v>
      </c>
      <c r="N71" s="37">
        <v>17.399999999999999</v>
      </c>
      <c r="O71" s="37">
        <v>23.200000000000003</v>
      </c>
      <c r="P71" s="37">
        <v>13.3</v>
      </c>
      <c r="Q71" s="37">
        <v>29.8</v>
      </c>
      <c r="R71" s="37">
        <v>15.4</v>
      </c>
      <c r="S71" s="37">
        <v>13.100000000000001</v>
      </c>
      <c r="T71" s="37">
        <v>1.5</v>
      </c>
      <c r="U71" s="37">
        <v>8.2999999999999972</v>
      </c>
      <c r="V71" s="4">
        <v>23.900000000000002</v>
      </c>
      <c r="W71" s="4">
        <v>9.0999999999999979</v>
      </c>
      <c r="X71" s="37">
        <v>11.494252873563219</v>
      </c>
      <c r="Y71" s="37">
        <v>7.2046109510086502</v>
      </c>
      <c r="Z71" s="37">
        <v>21.176470588235297</v>
      </c>
      <c r="AA71" s="37">
        <v>3.8235294117647065</v>
      </c>
      <c r="AB71" s="37">
        <v>15.606936416184965</v>
      </c>
      <c r="AC71" s="37">
        <v>5.2325581395348841</v>
      </c>
      <c r="AD71" s="37">
        <v>-17.681159420289855</v>
      </c>
      <c r="AE71" s="37">
        <v>-8.3094555873925486</v>
      </c>
      <c r="AF71" s="37">
        <v>-6.3768115942028949</v>
      </c>
      <c r="AG71" s="376">
        <v>-5.7142857142857153</v>
      </c>
      <c r="AH71" s="376">
        <v>-17.142857142857146</v>
      </c>
      <c r="AI71" s="376">
        <v>3.1428571428571459</v>
      </c>
      <c r="AJ71" s="376">
        <v>-1.4285714285714306</v>
      </c>
    </row>
    <row r="72" spans="1:36" x14ac:dyDescent="0.25">
      <c r="A72" s="201" t="s">
        <v>48</v>
      </c>
      <c r="B72" s="114">
        <v>7.1428571428571423</v>
      </c>
      <c r="C72" s="114">
        <v>1.4</v>
      </c>
      <c r="D72" s="114">
        <v>3</v>
      </c>
      <c r="E72" s="47">
        <v>-6.3</v>
      </c>
      <c r="F72" s="47">
        <v>-31.7</v>
      </c>
      <c r="G72" s="47">
        <v>-22.142857142857142</v>
      </c>
      <c r="H72" s="47">
        <v>-12.676056338028165</v>
      </c>
      <c r="I72" s="112">
        <v>-30.8</v>
      </c>
      <c r="J72" s="112">
        <v>-11.199999999999996</v>
      </c>
      <c r="K72" s="47">
        <v>-6.3000000000000007</v>
      </c>
      <c r="L72" s="47">
        <v>0.80000000000000071</v>
      </c>
      <c r="M72" s="47">
        <v>0.70000000000000284</v>
      </c>
      <c r="N72" s="47">
        <v>5.3000000000000007</v>
      </c>
      <c r="O72" s="47">
        <v>14.599999999999998</v>
      </c>
      <c r="P72" s="47">
        <v>20.5</v>
      </c>
      <c r="Q72" s="47">
        <v>24</v>
      </c>
      <c r="R72" s="47">
        <v>8.6999999999999993</v>
      </c>
      <c r="S72" s="47">
        <v>9.5</v>
      </c>
      <c r="T72" s="47">
        <v>0.30000000000000071</v>
      </c>
      <c r="U72" s="47">
        <v>11.2</v>
      </c>
      <c r="V72" s="47">
        <v>16.099999999999998</v>
      </c>
      <c r="W72" s="47">
        <v>14.3</v>
      </c>
      <c r="X72" s="47">
        <v>17.241379310344826</v>
      </c>
      <c r="Y72" s="47">
        <v>11.815561959654179</v>
      </c>
      <c r="Z72" s="47">
        <v>14.70588235294117</v>
      </c>
      <c r="AA72" s="47">
        <v>10</v>
      </c>
      <c r="AB72" s="47">
        <v>17.630057803468208</v>
      </c>
      <c r="AC72" s="47">
        <v>5.2325581395348841</v>
      </c>
      <c r="AD72" s="47">
        <v>-15.942028985507246</v>
      </c>
      <c r="AE72" s="47">
        <v>2.5787965616045838</v>
      </c>
      <c r="AF72" s="47">
        <v>-4.3478260869565197</v>
      </c>
      <c r="AG72" s="383">
        <v>-2.5714285714285694</v>
      </c>
      <c r="AH72" s="383">
        <v>-11.428571428571431</v>
      </c>
      <c r="AI72" s="383">
        <v>3.1428571428571423</v>
      </c>
      <c r="AJ72" s="383">
        <v>0.8571428571428541</v>
      </c>
    </row>
    <row r="73" spans="1:36" s="1" customFormat="1" x14ac:dyDescent="0.25">
      <c r="A73" s="458" t="s">
        <v>73</v>
      </c>
      <c r="B73" s="458"/>
      <c r="C73" s="458"/>
      <c r="D73" s="458"/>
      <c r="E73" s="458"/>
      <c r="F73" s="458"/>
      <c r="G73" s="458"/>
      <c r="H73" s="458"/>
      <c r="I73" s="458"/>
      <c r="J73" s="458"/>
      <c r="K73" s="458"/>
      <c r="L73" s="458"/>
      <c r="M73" s="458"/>
      <c r="N73" s="458"/>
      <c r="O73" s="110"/>
      <c r="P73" s="110"/>
      <c r="Q73" s="110"/>
      <c r="R73" s="110"/>
      <c r="S73" s="110"/>
      <c r="T73" s="110"/>
      <c r="U73" s="110"/>
      <c r="V73" s="113"/>
      <c r="W73" s="113"/>
      <c r="X73" s="110"/>
      <c r="Y73" s="110"/>
      <c r="Z73" s="110"/>
      <c r="AA73" s="110"/>
      <c r="AB73" s="110"/>
      <c r="AC73" s="110"/>
      <c r="AD73" s="110"/>
      <c r="AE73" s="110"/>
      <c r="AF73" s="110"/>
      <c r="AG73" s="4"/>
      <c r="AH73" s="4"/>
      <c r="AI73" s="4"/>
      <c r="AJ73" s="4"/>
    </row>
    <row r="74" spans="1:36" x14ac:dyDescent="0.25">
      <c r="A74" s="10" t="s">
        <v>51</v>
      </c>
      <c r="B74" s="67">
        <v>14.285714285714286</v>
      </c>
      <c r="C74" s="67">
        <v>15.9</v>
      </c>
      <c r="D74" s="67">
        <v>36</v>
      </c>
      <c r="E74" s="37">
        <v>37.5</v>
      </c>
      <c r="F74" s="37">
        <v>12.941176470588236</v>
      </c>
      <c r="G74" s="37">
        <v>14.285714285714286</v>
      </c>
      <c r="H74" s="37">
        <v>12.67605633802817</v>
      </c>
      <c r="I74" s="4">
        <v>18.3</v>
      </c>
      <c r="J74" s="4">
        <v>17.899999999999999</v>
      </c>
      <c r="K74" s="37">
        <v>20.3</v>
      </c>
      <c r="L74" s="37">
        <v>20</v>
      </c>
      <c r="M74" s="37">
        <v>19.899999999999999</v>
      </c>
      <c r="N74" s="37">
        <v>15.2</v>
      </c>
      <c r="O74" s="37">
        <v>13.2</v>
      </c>
      <c r="P74" s="37">
        <v>26.3</v>
      </c>
      <c r="Q74" s="37">
        <v>19.5</v>
      </c>
      <c r="R74" s="37">
        <v>13</v>
      </c>
      <c r="S74" s="37">
        <v>12</v>
      </c>
      <c r="T74" s="37">
        <v>14.6</v>
      </c>
      <c r="U74" s="37">
        <v>11.7</v>
      </c>
      <c r="V74" s="37">
        <v>10.465116279069701</v>
      </c>
      <c r="W74" s="37">
        <v>9.1</v>
      </c>
      <c r="X74" s="37">
        <v>12.931034482758621</v>
      </c>
      <c r="Y74" s="37">
        <v>11.815561959654179</v>
      </c>
      <c r="Z74" s="37">
        <v>11.470588235294118</v>
      </c>
      <c r="AA74" s="37">
        <v>14.497041420118343</v>
      </c>
      <c r="AB74" s="37">
        <v>11.560693641618498</v>
      </c>
      <c r="AC74" s="37">
        <v>12.5</v>
      </c>
      <c r="AD74" s="37">
        <v>13.043478260869565</v>
      </c>
      <c r="AE74" s="37">
        <v>13.46704871060172</v>
      </c>
      <c r="AF74" s="37">
        <v>14.782608695652174</v>
      </c>
      <c r="AG74" s="376">
        <v>14.285714285714285</v>
      </c>
      <c r="AH74" s="376">
        <v>13.428571428571429</v>
      </c>
      <c r="AI74" s="376">
        <v>10.285714285714285</v>
      </c>
      <c r="AJ74" s="376">
        <v>17.428571428571431</v>
      </c>
    </row>
    <row r="75" spans="1:36" x14ac:dyDescent="0.25">
      <c r="A75" s="10" t="s">
        <v>52</v>
      </c>
      <c r="B75" s="67">
        <v>0</v>
      </c>
      <c r="C75" s="67">
        <v>2.1</v>
      </c>
      <c r="D75" s="67">
        <v>3</v>
      </c>
      <c r="E75" s="37">
        <v>6.25</v>
      </c>
      <c r="F75" s="37">
        <v>1.1764705882352942</v>
      </c>
      <c r="G75" s="37">
        <v>4.2857142857142856</v>
      </c>
      <c r="H75" s="37">
        <v>4.225352112676056</v>
      </c>
      <c r="I75" s="4">
        <v>5.0999999999999996</v>
      </c>
      <c r="J75" s="4">
        <v>7.2</v>
      </c>
      <c r="K75" s="37">
        <v>2.7</v>
      </c>
      <c r="L75" s="37">
        <v>5.5</v>
      </c>
      <c r="M75" s="37">
        <v>3.5</v>
      </c>
      <c r="N75" s="37">
        <v>2.7</v>
      </c>
      <c r="O75" s="37">
        <v>1.1000000000000001</v>
      </c>
      <c r="P75" s="37">
        <v>1.8</v>
      </c>
      <c r="Q75" s="37">
        <v>4.9000000000000004</v>
      </c>
      <c r="R75" s="37">
        <v>4.2</v>
      </c>
      <c r="S75" s="37">
        <v>2.4</v>
      </c>
      <c r="T75" s="37">
        <v>1.2</v>
      </c>
      <c r="U75" s="37">
        <v>1.4</v>
      </c>
      <c r="V75" s="37">
        <v>2.3255813953488298</v>
      </c>
      <c r="W75" s="37">
        <v>2.1</v>
      </c>
      <c r="X75" s="37">
        <v>1.4367816091954022</v>
      </c>
      <c r="Y75" s="37">
        <v>2.8818443804034581</v>
      </c>
      <c r="Z75" s="37">
        <v>2.3529411764705883</v>
      </c>
      <c r="AA75" s="37">
        <v>2.3668639053254439</v>
      </c>
      <c r="AB75" s="37">
        <v>2.0231213872832372</v>
      </c>
      <c r="AC75" s="37">
        <v>5.8139534883720927</v>
      </c>
      <c r="AD75" s="37">
        <v>2.318840579710145</v>
      </c>
      <c r="AE75" s="37">
        <v>2.005730659025788</v>
      </c>
      <c r="AF75" s="37">
        <v>1.7391304347826086</v>
      </c>
      <c r="AG75" s="376">
        <v>1.1428571428571428</v>
      </c>
      <c r="AH75" s="376">
        <v>2.8571428571428572</v>
      </c>
      <c r="AI75" s="376">
        <v>1.1428571428571428</v>
      </c>
      <c r="AJ75" s="376">
        <v>2.8571428571428572</v>
      </c>
    </row>
    <row r="76" spans="1:36" x14ac:dyDescent="0.25">
      <c r="A76" s="10" t="s">
        <v>53</v>
      </c>
      <c r="B76" s="67">
        <v>20.238095238095237</v>
      </c>
      <c r="C76" s="67">
        <v>12.4</v>
      </c>
      <c r="D76" s="67">
        <v>18</v>
      </c>
      <c r="E76" s="37">
        <v>15</v>
      </c>
      <c r="F76" s="37">
        <v>8.235294117647058</v>
      </c>
      <c r="G76" s="37">
        <v>19.285714285714285</v>
      </c>
      <c r="H76" s="37">
        <v>14.084507042253522</v>
      </c>
      <c r="I76" s="4">
        <v>24</v>
      </c>
      <c r="J76" s="4">
        <v>14.9</v>
      </c>
      <c r="K76" s="37">
        <v>20.3</v>
      </c>
      <c r="L76" s="37">
        <v>12</v>
      </c>
      <c r="M76" s="37">
        <v>9.4</v>
      </c>
      <c r="N76" s="37">
        <v>9.1</v>
      </c>
      <c r="O76" s="37">
        <v>10.4</v>
      </c>
      <c r="P76" s="37">
        <v>10.4</v>
      </c>
      <c r="Q76" s="37">
        <v>7.6</v>
      </c>
      <c r="R76" s="37">
        <v>11.2</v>
      </c>
      <c r="S76" s="37">
        <v>5.4</v>
      </c>
      <c r="T76" s="37">
        <v>7.3</v>
      </c>
      <c r="U76" s="37">
        <v>15.1</v>
      </c>
      <c r="V76" s="37">
        <v>15.116279069767399</v>
      </c>
      <c r="W76" s="37">
        <v>7.6</v>
      </c>
      <c r="X76" s="37">
        <v>13.793103448275861</v>
      </c>
      <c r="Y76" s="37">
        <v>13.544668587896252</v>
      </c>
      <c r="Z76" s="37">
        <v>9.7058823529411775</v>
      </c>
      <c r="AA76" s="37">
        <v>12.1301775147929</v>
      </c>
      <c r="AB76" s="37">
        <v>11.849710982658959</v>
      </c>
      <c r="AC76" s="37">
        <v>13.08139534883721</v>
      </c>
      <c r="AD76" s="37">
        <v>11.884057971014492</v>
      </c>
      <c r="AE76" s="37">
        <v>11.461318051575931</v>
      </c>
      <c r="AF76" s="37">
        <v>13.913043478260869</v>
      </c>
      <c r="AG76" s="376">
        <v>12</v>
      </c>
      <c r="AH76" s="376">
        <v>10</v>
      </c>
      <c r="AI76" s="376">
        <v>12</v>
      </c>
      <c r="AJ76" s="376">
        <v>11.142857142857142</v>
      </c>
    </row>
    <row r="77" spans="1:36" x14ac:dyDescent="0.25">
      <c r="A77" s="201" t="s">
        <v>54</v>
      </c>
      <c r="B77" s="114">
        <v>65.476190476190482</v>
      </c>
      <c r="C77" s="114">
        <v>69.7</v>
      </c>
      <c r="D77" s="114">
        <v>43</v>
      </c>
      <c r="E77" s="47">
        <v>41.25</v>
      </c>
      <c r="F77" s="47">
        <v>77.647058823529406</v>
      </c>
      <c r="G77" s="47">
        <v>62.142857142857146</v>
      </c>
      <c r="H77" s="47">
        <v>69.014084507042256</v>
      </c>
      <c r="I77" s="47">
        <v>52.6</v>
      </c>
      <c r="J77" s="112">
        <v>60</v>
      </c>
      <c r="K77" s="47">
        <v>56.8</v>
      </c>
      <c r="L77" s="47">
        <v>62.5</v>
      </c>
      <c r="M77" s="47">
        <v>67.2</v>
      </c>
      <c r="N77" s="47">
        <v>73.099999999999994</v>
      </c>
      <c r="O77" s="47">
        <v>75.400000000000006</v>
      </c>
      <c r="P77" s="47">
        <v>61.5</v>
      </c>
      <c r="Q77" s="47">
        <v>68.099999999999994</v>
      </c>
      <c r="R77" s="47">
        <v>71.599999999999994</v>
      </c>
      <c r="S77" s="47">
        <v>80.2</v>
      </c>
      <c r="T77" s="47">
        <v>76.8</v>
      </c>
      <c r="U77" s="47">
        <v>71.7</v>
      </c>
      <c r="V77" s="47">
        <v>72.093023255813904</v>
      </c>
      <c r="W77" s="47">
        <v>81.2</v>
      </c>
      <c r="X77" s="47">
        <v>71.839080459770116</v>
      </c>
      <c r="Y77" s="47">
        <v>71.75792507204612</v>
      </c>
      <c r="Z77" s="47">
        <v>76.470588235294116</v>
      </c>
      <c r="AA77" s="47">
        <v>71.005917159763314</v>
      </c>
      <c r="AB77" s="47">
        <v>74.566473988439313</v>
      </c>
      <c r="AC77" s="47">
        <v>68.604651162790702</v>
      </c>
      <c r="AD77" s="47">
        <v>72.753623188405797</v>
      </c>
      <c r="AE77" s="47">
        <v>73.065902578796553</v>
      </c>
      <c r="AF77" s="47">
        <v>69.565217391304344</v>
      </c>
      <c r="AG77" s="383">
        <v>72.571428571428569</v>
      </c>
      <c r="AH77" s="383">
        <v>73.714285714285708</v>
      </c>
      <c r="AI77" s="383">
        <v>76.571428571428569</v>
      </c>
      <c r="AJ77" s="383">
        <v>68.571428571428569</v>
      </c>
    </row>
    <row r="78" spans="1:36" s="1" customFormat="1" x14ac:dyDescent="0.25">
      <c r="A78" s="467" t="s">
        <v>74</v>
      </c>
      <c r="B78" s="467"/>
      <c r="C78" s="467"/>
      <c r="D78" s="467"/>
      <c r="E78" s="467"/>
      <c r="F78" s="467"/>
      <c r="G78" s="467"/>
      <c r="H78" s="467"/>
      <c r="I78" s="467"/>
      <c r="J78" s="467"/>
      <c r="K78" s="467"/>
      <c r="L78" s="467"/>
      <c r="M78" s="467"/>
      <c r="N78" s="467"/>
      <c r="O78" s="53"/>
      <c r="P78" s="53"/>
      <c r="Q78" s="53"/>
      <c r="R78" s="37"/>
      <c r="S78" s="53"/>
      <c r="T78" s="53"/>
      <c r="U78" s="53"/>
      <c r="V78" s="4"/>
      <c r="W78" s="4"/>
      <c r="X78" s="37"/>
      <c r="Y78" s="53"/>
      <c r="Z78" s="37"/>
      <c r="AA78" s="37"/>
      <c r="AB78" s="37"/>
      <c r="AC78" s="53"/>
      <c r="AD78" s="37"/>
      <c r="AE78" s="37"/>
      <c r="AF78" s="37"/>
      <c r="AG78" s="4"/>
      <c r="AH78" s="4"/>
      <c r="AI78" s="4"/>
      <c r="AJ78" s="4"/>
    </row>
    <row r="79" spans="1:36" x14ac:dyDescent="0.25">
      <c r="A79" s="10" t="s">
        <v>57</v>
      </c>
      <c r="B79" s="117">
        <v>61.904761904761905</v>
      </c>
      <c r="C79" s="117">
        <v>64.8</v>
      </c>
      <c r="D79" s="117">
        <v>72</v>
      </c>
      <c r="E79" s="53">
        <v>72.5</v>
      </c>
      <c r="F79" s="53">
        <v>67.058823529411768</v>
      </c>
      <c r="G79" s="53">
        <v>67.142857142857139</v>
      </c>
      <c r="H79" s="53">
        <v>68.309859154929583</v>
      </c>
      <c r="I79" s="55">
        <v>60</v>
      </c>
      <c r="J79" s="55">
        <v>72.3</v>
      </c>
      <c r="K79" s="53">
        <v>66.2</v>
      </c>
      <c r="L79" s="53">
        <v>66.900000000000006</v>
      </c>
      <c r="M79" s="53">
        <v>76.3</v>
      </c>
      <c r="N79" s="53">
        <v>78.8</v>
      </c>
      <c r="O79" s="53">
        <v>72.5</v>
      </c>
      <c r="P79" s="53">
        <v>77.7</v>
      </c>
      <c r="Q79" s="53">
        <v>75.099999999999994</v>
      </c>
      <c r="R79" s="37">
        <v>74</v>
      </c>
      <c r="S79" s="53">
        <v>82</v>
      </c>
      <c r="T79" s="53">
        <v>75.3</v>
      </c>
      <c r="U79" s="53">
        <v>73.400000000000006</v>
      </c>
      <c r="V79" s="37">
        <v>79.022988505747094</v>
      </c>
      <c r="W79" s="37">
        <v>76.2</v>
      </c>
      <c r="X79" s="37">
        <v>76.436781609195407</v>
      </c>
      <c r="Y79" s="53">
        <v>73.775216138328531</v>
      </c>
      <c r="Z79" s="37">
        <v>75.294117647058826</v>
      </c>
      <c r="AA79" s="37">
        <v>78.82352941176471</v>
      </c>
      <c r="AB79" s="37">
        <v>74.27745664739885</v>
      </c>
      <c r="AC79" s="53">
        <v>74.418604651162795</v>
      </c>
      <c r="AD79" s="37">
        <v>73.68421052631578</v>
      </c>
      <c r="AE79" s="37">
        <v>74.137931034482762</v>
      </c>
      <c r="AF79" s="37">
        <v>72.463768115942031</v>
      </c>
      <c r="AG79" s="376">
        <v>72.571428571428569</v>
      </c>
      <c r="AH79" s="376">
        <v>74.857142857142861</v>
      </c>
      <c r="AI79" s="376">
        <v>75.428571428571431</v>
      </c>
      <c r="AJ79" s="376">
        <v>70.857142857142847</v>
      </c>
    </row>
    <row r="80" spans="1:36" x14ac:dyDescent="0.25">
      <c r="A80" s="10" t="s">
        <v>58</v>
      </c>
      <c r="B80" s="117">
        <v>25</v>
      </c>
      <c r="C80" s="117">
        <v>26.2</v>
      </c>
      <c r="D80" s="117">
        <v>19</v>
      </c>
      <c r="E80" s="53">
        <v>20</v>
      </c>
      <c r="F80" s="53">
        <v>25.882352941176471</v>
      </c>
      <c r="G80" s="53">
        <v>20</v>
      </c>
      <c r="H80" s="53">
        <v>19.014084507042252</v>
      </c>
      <c r="I80" s="55">
        <v>21.7</v>
      </c>
      <c r="J80" s="55">
        <v>14.9</v>
      </c>
      <c r="K80" s="53">
        <v>22.5</v>
      </c>
      <c r="L80" s="53">
        <v>20.7</v>
      </c>
      <c r="M80" s="53">
        <v>14.6</v>
      </c>
      <c r="N80" s="53">
        <v>15.2</v>
      </c>
      <c r="O80" s="53">
        <v>17.899999999999999</v>
      </c>
      <c r="P80" s="53">
        <v>13.7</v>
      </c>
      <c r="Q80" s="53">
        <v>17</v>
      </c>
      <c r="R80" s="37">
        <v>17.5</v>
      </c>
      <c r="S80" s="53">
        <v>12.6</v>
      </c>
      <c r="T80" s="53">
        <v>17.399999999999999</v>
      </c>
      <c r="U80" s="53">
        <v>18.899999999999999</v>
      </c>
      <c r="V80" s="37">
        <v>13.2183908045977</v>
      </c>
      <c r="W80" s="37">
        <v>13.5</v>
      </c>
      <c r="X80" s="37">
        <v>15.229885057471265</v>
      </c>
      <c r="Y80" s="53">
        <v>16.714697406340058</v>
      </c>
      <c r="Z80" s="37">
        <v>16.470588235294116</v>
      </c>
      <c r="AA80" s="37">
        <v>12.647058823529411</v>
      </c>
      <c r="AB80" s="37">
        <v>17.052023121387283</v>
      </c>
      <c r="AC80" s="53">
        <v>17.151162790697676</v>
      </c>
      <c r="AD80" s="37">
        <v>18.421052631578945</v>
      </c>
      <c r="AE80" s="37">
        <v>18.96551724137931</v>
      </c>
      <c r="AF80" s="37">
        <v>19.130434782608695</v>
      </c>
      <c r="AG80" s="376">
        <v>20.857142857142858</v>
      </c>
      <c r="AH80" s="376">
        <v>17.142857142857142</v>
      </c>
      <c r="AI80" s="376">
        <v>16.571428571428569</v>
      </c>
      <c r="AJ80" s="376">
        <v>21.428571428571427</v>
      </c>
    </row>
    <row r="81" spans="1:36" x14ac:dyDescent="0.25">
      <c r="A81" s="10" t="s">
        <v>59</v>
      </c>
      <c r="B81" s="117">
        <v>11.904761904761905</v>
      </c>
      <c r="C81" s="117">
        <v>9</v>
      </c>
      <c r="D81" s="117">
        <v>9</v>
      </c>
      <c r="E81" s="53">
        <v>7.5</v>
      </c>
      <c r="F81" s="53">
        <v>7.0588235294117645</v>
      </c>
      <c r="G81" s="53">
        <v>12.857142857142858</v>
      </c>
      <c r="H81" s="53">
        <v>12.67605633802817</v>
      </c>
      <c r="I81" s="53">
        <v>18.3</v>
      </c>
      <c r="J81" s="55">
        <v>12.3</v>
      </c>
      <c r="K81" s="53">
        <v>11.3</v>
      </c>
      <c r="L81" s="53">
        <v>12.4</v>
      </c>
      <c r="M81" s="53">
        <v>9.1</v>
      </c>
      <c r="N81" s="53">
        <v>6.1</v>
      </c>
      <c r="O81" s="53">
        <v>9.6</v>
      </c>
      <c r="P81" s="53">
        <v>8.6</v>
      </c>
      <c r="Q81" s="53">
        <v>7.9</v>
      </c>
      <c r="R81" s="37">
        <v>8.5</v>
      </c>
      <c r="S81" s="53">
        <v>5.4</v>
      </c>
      <c r="T81" s="53">
        <v>7</v>
      </c>
      <c r="U81" s="53">
        <v>7.7</v>
      </c>
      <c r="V81" s="37">
        <v>7.4712643678160902</v>
      </c>
      <c r="W81" s="37">
        <v>10.3</v>
      </c>
      <c r="X81" s="37">
        <v>8.3333333333333321</v>
      </c>
      <c r="Y81" s="53">
        <v>9.5100864553314128</v>
      </c>
      <c r="Z81" s="37">
        <v>8.235294117647058</v>
      </c>
      <c r="AA81" s="37">
        <v>8.5294117647058822</v>
      </c>
      <c r="AB81" s="37">
        <v>8.6705202312138727</v>
      </c>
      <c r="AC81" s="53">
        <v>8.4302325581395348</v>
      </c>
      <c r="AD81" s="37">
        <v>7.8947368421052628</v>
      </c>
      <c r="AE81" s="37">
        <v>6.8965517241379306</v>
      </c>
      <c r="AF81" s="37">
        <v>8.4057971014492754</v>
      </c>
      <c r="AG81" s="376">
        <v>6.5714285714285712</v>
      </c>
      <c r="AH81" s="376">
        <v>8</v>
      </c>
      <c r="AI81" s="376">
        <v>8</v>
      </c>
      <c r="AJ81" s="376">
        <v>7.7142857142857135</v>
      </c>
    </row>
    <row r="82" spans="1:36" x14ac:dyDescent="0.25">
      <c r="A82" s="10" t="s">
        <v>63</v>
      </c>
      <c r="B82" s="117">
        <v>0</v>
      </c>
      <c r="C82" s="117">
        <f>100-SUM(C79:C81)</f>
        <v>0</v>
      </c>
      <c r="D82" s="67">
        <v>0</v>
      </c>
      <c r="E82" s="37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0.5</v>
      </c>
      <c r="K82" s="53">
        <v>0</v>
      </c>
      <c r="L82" s="53">
        <v>0</v>
      </c>
      <c r="M82" s="53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37">
        <v>0</v>
      </c>
      <c r="U82" s="37">
        <v>0</v>
      </c>
      <c r="V82" s="37">
        <v>0</v>
      </c>
      <c r="W82" s="37">
        <v>0</v>
      </c>
      <c r="X82" s="37">
        <v>0</v>
      </c>
      <c r="Y82" s="37">
        <v>0</v>
      </c>
      <c r="Z82" s="37">
        <v>0</v>
      </c>
      <c r="AA82" s="37">
        <v>0</v>
      </c>
      <c r="AB82" s="37">
        <v>0</v>
      </c>
      <c r="AC82" s="37">
        <v>0</v>
      </c>
      <c r="AD82" s="37">
        <v>0</v>
      </c>
      <c r="AE82" s="37">
        <v>0</v>
      </c>
      <c r="AF82" s="37">
        <v>0</v>
      </c>
      <c r="AG82" s="383">
        <v>0</v>
      </c>
      <c r="AH82" s="383">
        <v>0</v>
      </c>
      <c r="AI82" s="383">
        <v>0</v>
      </c>
      <c r="AJ82" s="383">
        <v>0</v>
      </c>
    </row>
    <row r="83" spans="1:36" s="1" customFormat="1" x14ac:dyDescent="0.25">
      <c r="A83" s="458" t="s">
        <v>75</v>
      </c>
      <c r="B83" s="458"/>
      <c r="C83" s="458"/>
      <c r="D83" s="458"/>
      <c r="E83" s="458"/>
      <c r="F83" s="458"/>
      <c r="G83" s="458"/>
      <c r="H83" s="458"/>
      <c r="I83" s="458"/>
      <c r="J83" s="458"/>
      <c r="K83" s="458"/>
      <c r="L83" s="458"/>
      <c r="M83" s="458"/>
      <c r="N83" s="458"/>
      <c r="O83" s="113"/>
      <c r="P83" s="113"/>
      <c r="Q83" s="113"/>
      <c r="R83" s="113"/>
      <c r="S83" s="113"/>
      <c r="T83" s="113"/>
      <c r="U83" s="113"/>
      <c r="V83" s="113"/>
      <c r="W83" s="113"/>
      <c r="X83" s="110"/>
      <c r="Y83" s="110"/>
      <c r="Z83" s="110"/>
      <c r="AA83" s="110"/>
      <c r="AB83" s="110"/>
      <c r="AC83" s="110"/>
      <c r="AD83" s="110"/>
      <c r="AE83" s="110"/>
      <c r="AF83" s="110"/>
      <c r="AG83" s="4"/>
      <c r="AH83" s="4"/>
      <c r="AI83" s="4"/>
      <c r="AJ83" s="4"/>
    </row>
    <row r="84" spans="1:36" s="23" customFormat="1" x14ac:dyDescent="0.25">
      <c r="A84" s="21" t="s">
        <v>67</v>
      </c>
      <c r="B84" s="122">
        <f>SUM(B85:B88)</f>
        <v>84</v>
      </c>
      <c r="C84" s="122">
        <f>SUM(C85:C87)+C88</f>
        <v>145</v>
      </c>
      <c r="D84" s="122">
        <v>100</v>
      </c>
      <c r="E84" s="22">
        <v>80</v>
      </c>
      <c r="F84" s="22">
        <v>85</v>
      </c>
      <c r="G84" s="22">
        <v>140</v>
      </c>
      <c r="H84" s="22">
        <v>142</v>
      </c>
      <c r="I84" s="22">
        <v>175</v>
      </c>
      <c r="J84" s="48">
        <v>195</v>
      </c>
      <c r="K84" s="22">
        <v>222</v>
      </c>
      <c r="L84" s="22">
        <v>275</v>
      </c>
      <c r="M84" s="22">
        <v>287</v>
      </c>
      <c r="N84" s="22">
        <v>264</v>
      </c>
      <c r="O84" s="22">
        <v>280</v>
      </c>
      <c r="P84" s="22">
        <v>278</v>
      </c>
      <c r="Q84" s="22">
        <v>329</v>
      </c>
      <c r="R84" s="22">
        <v>331</v>
      </c>
      <c r="S84" s="22">
        <v>334</v>
      </c>
      <c r="T84" s="22">
        <v>328</v>
      </c>
      <c r="U84" s="48">
        <v>350</v>
      </c>
      <c r="V84" s="48">
        <v>348</v>
      </c>
      <c r="W84" s="48">
        <v>341</v>
      </c>
      <c r="X84" s="48">
        <v>348</v>
      </c>
      <c r="Y84" s="48">
        <v>347</v>
      </c>
      <c r="Z84" s="48">
        <v>340</v>
      </c>
      <c r="AA84" s="48">
        <v>340</v>
      </c>
      <c r="AB84" s="48">
        <v>346</v>
      </c>
      <c r="AC84" s="48">
        <v>344</v>
      </c>
      <c r="AD84" s="48">
        <v>345</v>
      </c>
      <c r="AE84" s="48">
        <v>349</v>
      </c>
      <c r="AF84" s="48">
        <v>345</v>
      </c>
      <c r="AG84" s="388">
        <v>350</v>
      </c>
      <c r="AH84" s="388">
        <v>350</v>
      </c>
      <c r="AI84" s="388">
        <v>350</v>
      </c>
      <c r="AJ84" s="388">
        <v>350</v>
      </c>
    </row>
    <row r="85" spans="1:36" x14ac:dyDescent="0.25">
      <c r="A85" s="9" t="s">
        <v>10</v>
      </c>
      <c r="B85" s="5">
        <v>18</v>
      </c>
      <c r="C85" s="5">
        <v>52</v>
      </c>
      <c r="D85" s="5">
        <v>23</v>
      </c>
      <c r="E85" s="4">
        <v>18</v>
      </c>
      <c r="F85" s="4">
        <v>36</v>
      </c>
      <c r="G85" s="4">
        <v>54</v>
      </c>
      <c r="H85" s="4">
        <v>55</v>
      </c>
      <c r="I85" s="4">
        <v>75</v>
      </c>
      <c r="J85" s="49">
        <v>76</v>
      </c>
      <c r="K85" s="4">
        <v>91</v>
      </c>
      <c r="L85" s="4">
        <v>116</v>
      </c>
      <c r="M85" s="4">
        <v>109</v>
      </c>
      <c r="N85" s="4">
        <v>90</v>
      </c>
      <c r="O85" s="4">
        <v>85</v>
      </c>
      <c r="P85" s="4">
        <v>100</v>
      </c>
      <c r="Q85" s="4">
        <v>109</v>
      </c>
      <c r="R85" s="4">
        <v>91</v>
      </c>
      <c r="S85" s="4">
        <v>97</v>
      </c>
      <c r="T85" s="4">
        <v>90</v>
      </c>
      <c r="U85" s="49">
        <v>100</v>
      </c>
      <c r="V85" s="4">
        <v>96</v>
      </c>
      <c r="W85" s="4">
        <v>93</v>
      </c>
      <c r="X85" s="49">
        <v>96</v>
      </c>
      <c r="Y85" s="49">
        <v>103</v>
      </c>
      <c r="Z85" s="49">
        <v>100</v>
      </c>
      <c r="AA85" s="49">
        <v>96</v>
      </c>
      <c r="AB85" s="49">
        <v>94</v>
      </c>
      <c r="AC85" s="49">
        <v>93</v>
      </c>
      <c r="AD85" s="49">
        <v>94</v>
      </c>
      <c r="AE85" s="49">
        <v>101</v>
      </c>
      <c r="AF85" s="49">
        <v>93</v>
      </c>
      <c r="AG85" s="389">
        <v>99</v>
      </c>
      <c r="AH85" s="389">
        <v>103</v>
      </c>
      <c r="AI85" s="389">
        <v>108</v>
      </c>
      <c r="AJ85" s="389">
        <v>102</v>
      </c>
    </row>
    <row r="86" spans="1:36" x14ac:dyDescent="0.25">
      <c r="A86" s="10" t="s">
        <v>11</v>
      </c>
      <c r="B86" s="5">
        <v>3</v>
      </c>
      <c r="C86" s="5">
        <v>17</v>
      </c>
      <c r="D86" s="5">
        <v>2</v>
      </c>
      <c r="E86" s="4">
        <v>2</v>
      </c>
      <c r="F86" s="4">
        <v>5</v>
      </c>
      <c r="G86" s="4">
        <v>7</v>
      </c>
      <c r="H86" s="4">
        <v>5</v>
      </c>
      <c r="I86" s="4">
        <v>3</v>
      </c>
      <c r="J86" s="49">
        <v>7</v>
      </c>
      <c r="K86" s="4">
        <v>7</v>
      </c>
      <c r="L86" s="4">
        <v>8</v>
      </c>
      <c r="M86" s="4">
        <v>13</v>
      </c>
      <c r="N86" s="4">
        <v>12</v>
      </c>
      <c r="O86" s="4">
        <v>9</v>
      </c>
      <c r="P86" s="4">
        <v>15</v>
      </c>
      <c r="Q86" s="4">
        <v>21</v>
      </c>
      <c r="R86" s="4">
        <v>43</v>
      </c>
      <c r="S86" s="4">
        <v>33</v>
      </c>
      <c r="T86" s="4">
        <v>42</v>
      </c>
      <c r="U86" s="4">
        <v>43</v>
      </c>
      <c r="V86" s="4">
        <v>40</v>
      </c>
      <c r="W86" s="4">
        <v>47</v>
      </c>
      <c r="X86" s="49">
        <v>43</v>
      </c>
      <c r="Y86" s="49">
        <v>36</v>
      </c>
      <c r="Z86" s="49">
        <v>37</v>
      </c>
      <c r="AA86" s="49">
        <v>44</v>
      </c>
      <c r="AB86" s="49">
        <v>42</v>
      </c>
      <c r="AC86" s="49">
        <v>48</v>
      </c>
      <c r="AD86" s="49">
        <v>44</v>
      </c>
      <c r="AE86" s="49">
        <v>47</v>
      </c>
      <c r="AF86" s="49">
        <v>41</v>
      </c>
      <c r="AG86" s="389">
        <v>48</v>
      </c>
      <c r="AH86" s="389">
        <v>48</v>
      </c>
      <c r="AI86" s="389">
        <v>41</v>
      </c>
      <c r="AJ86" s="389">
        <v>47</v>
      </c>
    </row>
    <row r="87" spans="1:36" x14ac:dyDescent="0.25">
      <c r="A87" s="10" t="s">
        <v>12</v>
      </c>
      <c r="B87" s="5">
        <v>20</v>
      </c>
      <c r="C87" s="5">
        <v>23</v>
      </c>
      <c r="D87" s="5">
        <v>36</v>
      </c>
      <c r="E87" s="4">
        <v>36</v>
      </c>
      <c r="F87" s="4">
        <v>21</v>
      </c>
      <c r="G87" s="4">
        <v>31</v>
      </c>
      <c r="H87" s="4">
        <v>35</v>
      </c>
      <c r="I87" s="4">
        <v>48</v>
      </c>
      <c r="J87" s="49">
        <v>44</v>
      </c>
      <c r="K87" s="4">
        <v>40</v>
      </c>
      <c r="L87" s="4">
        <v>59</v>
      </c>
      <c r="M87" s="4">
        <v>71</v>
      </c>
      <c r="N87" s="4">
        <v>66</v>
      </c>
      <c r="O87" s="4">
        <v>76</v>
      </c>
      <c r="P87" s="4">
        <v>72</v>
      </c>
      <c r="Q87" s="4">
        <v>71</v>
      </c>
      <c r="R87" s="4">
        <v>91</v>
      </c>
      <c r="S87" s="4">
        <v>99</v>
      </c>
      <c r="T87" s="4">
        <v>87</v>
      </c>
      <c r="U87" s="4">
        <v>94</v>
      </c>
      <c r="V87" s="4">
        <v>94</v>
      </c>
      <c r="W87" s="4">
        <v>89</v>
      </c>
      <c r="X87" s="49">
        <v>93</v>
      </c>
      <c r="Y87" s="49">
        <v>88</v>
      </c>
      <c r="Z87" s="49">
        <v>81</v>
      </c>
      <c r="AA87" s="49">
        <v>89</v>
      </c>
      <c r="AB87" s="49">
        <v>93</v>
      </c>
      <c r="AC87" s="49">
        <v>89</v>
      </c>
      <c r="AD87" s="49">
        <v>88</v>
      </c>
      <c r="AE87" s="49">
        <v>87</v>
      </c>
      <c r="AF87" s="49">
        <v>88</v>
      </c>
      <c r="AG87" s="389">
        <v>85</v>
      </c>
      <c r="AH87" s="389">
        <v>86</v>
      </c>
      <c r="AI87" s="389">
        <v>86</v>
      </c>
      <c r="AJ87" s="389">
        <v>89</v>
      </c>
    </row>
    <row r="88" spans="1:36" x14ac:dyDescent="0.25">
      <c r="A88" s="10" t="s">
        <v>13</v>
      </c>
      <c r="B88" s="124">
        <f>17+SUM(B89:B92)</f>
        <v>43</v>
      </c>
      <c r="C88" s="124">
        <f>SUM(C89:C92)</f>
        <v>53</v>
      </c>
      <c r="D88" s="124">
        <v>39</v>
      </c>
      <c r="E88" s="24">
        <v>24</v>
      </c>
      <c r="F88" s="24">
        <v>21</v>
      </c>
      <c r="G88" s="24">
        <v>48</v>
      </c>
      <c r="H88" s="25">
        <v>47</v>
      </c>
      <c r="I88" s="25">
        <v>49</v>
      </c>
      <c r="J88" s="50">
        <v>68</v>
      </c>
      <c r="K88" s="24">
        <v>84</v>
      </c>
      <c r="L88" s="24">
        <v>92</v>
      </c>
      <c r="M88" s="24">
        <v>94</v>
      </c>
      <c r="N88" s="24">
        <v>96</v>
      </c>
      <c r="O88" s="24">
        <v>110</v>
      </c>
      <c r="P88" s="24">
        <v>91</v>
      </c>
      <c r="Q88" s="24">
        <v>128</v>
      </c>
      <c r="R88" s="24">
        <v>106</v>
      </c>
      <c r="S88" s="24">
        <v>105</v>
      </c>
      <c r="T88" s="24">
        <v>109</v>
      </c>
      <c r="U88" s="105">
        <v>113</v>
      </c>
      <c r="V88" s="105">
        <v>118</v>
      </c>
      <c r="W88" s="105">
        <v>112</v>
      </c>
      <c r="X88" s="105">
        <v>116</v>
      </c>
      <c r="Y88" s="105">
        <v>120</v>
      </c>
      <c r="Z88" s="105">
        <v>122</v>
      </c>
      <c r="AA88" s="105">
        <v>111</v>
      </c>
      <c r="AB88" s="105">
        <v>117</v>
      </c>
      <c r="AC88" s="105">
        <v>114</v>
      </c>
      <c r="AD88" s="105">
        <v>119</v>
      </c>
      <c r="AE88" s="105">
        <v>114</v>
      </c>
      <c r="AF88" s="105">
        <v>123</v>
      </c>
      <c r="AG88" s="382">
        <v>118</v>
      </c>
      <c r="AH88" s="382">
        <v>113</v>
      </c>
      <c r="AI88" s="382">
        <v>115</v>
      </c>
      <c r="AJ88" s="382">
        <v>112</v>
      </c>
    </row>
    <row r="89" spans="1:36" x14ac:dyDescent="0.25">
      <c r="A89" s="11" t="s">
        <v>14</v>
      </c>
      <c r="B89" s="5">
        <v>4</v>
      </c>
      <c r="C89" s="5">
        <v>26</v>
      </c>
      <c r="D89" s="5">
        <v>1</v>
      </c>
      <c r="E89" s="4">
        <v>1</v>
      </c>
      <c r="F89" s="4">
        <v>1</v>
      </c>
      <c r="G89" s="56">
        <v>2</v>
      </c>
      <c r="H89" s="4">
        <v>1</v>
      </c>
      <c r="I89" s="4">
        <v>1</v>
      </c>
      <c r="J89" s="49">
        <v>1</v>
      </c>
      <c r="K89" s="4">
        <v>5</v>
      </c>
      <c r="L89" s="4">
        <v>6</v>
      </c>
      <c r="M89" s="4">
        <v>5</v>
      </c>
      <c r="N89" s="4">
        <v>8</v>
      </c>
      <c r="O89" s="4">
        <v>9</v>
      </c>
      <c r="P89" s="4">
        <v>3</v>
      </c>
      <c r="Q89" s="4">
        <v>11</v>
      </c>
      <c r="R89" s="4">
        <v>21</v>
      </c>
      <c r="S89" s="4">
        <v>17</v>
      </c>
      <c r="T89" s="4">
        <v>19</v>
      </c>
      <c r="U89" s="49">
        <v>20</v>
      </c>
      <c r="V89" s="49">
        <v>30</v>
      </c>
      <c r="W89" s="49">
        <v>25</v>
      </c>
      <c r="X89" s="49">
        <v>25</v>
      </c>
      <c r="Y89" s="49">
        <v>25</v>
      </c>
      <c r="Z89" s="49">
        <v>25</v>
      </c>
      <c r="AA89" s="49">
        <v>24</v>
      </c>
      <c r="AB89" s="49">
        <v>26</v>
      </c>
      <c r="AC89" s="49">
        <v>26</v>
      </c>
      <c r="AD89" s="49">
        <v>27</v>
      </c>
      <c r="AE89" s="49">
        <v>28</v>
      </c>
      <c r="AF89" s="49">
        <v>25</v>
      </c>
      <c r="AG89" s="389">
        <v>25</v>
      </c>
      <c r="AH89" s="389">
        <v>26</v>
      </c>
      <c r="AI89" s="389">
        <v>22</v>
      </c>
      <c r="AJ89" s="389">
        <v>27</v>
      </c>
    </row>
    <row r="90" spans="1:36" x14ac:dyDescent="0.25">
      <c r="A90" s="11" t="s">
        <v>15</v>
      </c>
      <c r="B90" s="5">
        <v>12</v>
      </c>
      <c r="C90" s="5">
        <v>1</v>
      </c>
      <c r="D90" s="5">
        <v>3</v>
      </c>
      <c r="E90" s="4">
        <v>3</v>
      </c>
      <c r="F90" s="4">
        <v>13</v>
      </c>
      <c r="G90" s="4">
        <v>20</v>
      </c>
      <c r="H90" s="4">
        <v>20</v>
      </c>
      <c r="I90" s="4">
        <v>21</v>
      </c>
      <c r="J90" s="49">
        <v>22</v>
      </c>
      <c r="K90" s="4">
        <v>32</v>
      </c>
      <c r="L90" s="4">
        <v>39</v>
      </c>
      <c r="M90" s="4">
        <v>36</v>
      </c>
      <c r="N90" s="4">
        <v>35</v>
      </c>
      <c r="O90" s="4">
        <v>41</v>
      </c>
      <c r="P90" s="4">
        <v>34</v>
      </c>
      <c r="Q90" s="4">
        <v>36</v>
      </c>
      <c r="R90" s="4">
        <v>36</v>
      </c>
      <c r="S90" s="4">
        <v>32</v>
      </c>
      <c r="T90" s="4">
        <v>34</v>
      </c>
      <c r="U90" s="49">
        <v>32</v>
      </c>
      <c r="V90" s="49">
        <v>34</v>
      </c>
      <c r="W90" s="49">
        <v>31</v>
      </c>
      <c r="X90" s="49">
        <v>35</v>
      </c>
      <c r="Y90" s="49">
        <v>35</v>
      </c>
      <c r="Z90" s="49">
        <v>33</v>
      </c>
      <c r="AA90" s="49">
        <v>31</v>
      </c>
      <c r="AB90" s="49">
        <v>31</v>
      </c>
      <c r="AC90" s="49">
        <v>31</v>
      </c>
      <c r="AD90" s="49">
        <v>32</v>
      </c>
      <c r="AE90" s="49">
        <v>30</v>
      </c>
      <c r="AF90" s="49">
        <v>34</v>
      </c>
      <c r="AG90" s="389">
        <v>33</v>
      </c>
      <c r="AH90" s="389">
        <v>32</v>
      </c>
      <c r="AI90" s="389">
        <v>35</v>
      </c>
      <c r="AJ90" s="389">
        <v>32</v>
      </c>
    </row>
    <row r="91" spans="1:36" x14ac:dyDescent="0.25">
      <c r="A91" s="11" t="s">
        <v>16</v>
      </c>
      <c r="B91" s="5">
        <v>8</v>
      </c>
      <c r="C91" s="5">
        <v>23</v>
      </c>
      <c r="D91" s="5">
        <v>0</v>
      </c>
      <c r="E91" s="4">
        <v>0</v>
      </c>
      <c r="F91" s="4">
        <v>0</v>
      </c>
      <c r="G91" s="4">
        <v>10</v>
      </c>
      <c r="H91" s="4">
        <v>8</v>
      </c>
      <c r="I91" s="4">
        <v>6</v>
      </c>
      <c r="J91" s="49">
        <v>19</v>
      </c>
      <c r="K91" s="4">
        <v>28</v>
      </c>
      <c r="L91" s="4">
        <v>20</v>
      </c>
      <c r="M91" s="4">
        <v>11</v>
      </c>
      <c r="N91" s="4">
        <v>11</v>
      </c>
      <c r="O91" s="4">
        <v>15</v>
      </c>
      <c r="P91" s="4">
        <v>17</v>
      </c>
      <c r="Q91" s="4">
        <v>16</v>
      </c>
      <c r="R91" s="4">
        <v>27</v>
      </c>
      <c r="S91" s="4">
        <v>28</v>
      </c>
      <c r="T91" s="4">
        <v>31</v>
      </c>
      <c r="U91" s="49">
        <v>30</v>
      </c>
      <c r="V91" s="49">
        <v>28</v>
      </c>
      <c r="W91" s="49">
        <v>29</v>
      </c>
      <c r="X91" s="49">
        <v>31</v>
      </c>
      <c r="Y91" s="49">
        <v>28</v>
      </c>
      <c r="Z91" s="49">
        <v>33</v>
      </c>
      <c r="AA91" s="49">
        <v>27</v>
      </c>
      <c r="AB91" s="49">
        <v>32</v>
      </c>
      <c r="AC91" s="49">
        <v>29</v>
      </c>
      <c r="AD91" s="49">
        <v>30</v>
      </c>
      <c r="AE91" s="49">
        <v>26</v>
      </c>
      <c r="AF91" s="49">
        <v>31</v>
      </c>
      <c r="AG91" s="389">
        <v>29</v>
      </c>
      <c r="AH91" s="389">
        <v>28</v>
      </c>
      <c r="AI91" s="389">
        <v>27</v>
      </c>
      <c r="AJ91" s="389">
        <v>25</v>
      </c>
    </row>
    <row r="92" spans="1:36" ht="15.75" thickBot="1" x14ac:dyDescent="0.3">
      <c r="A92" s="39" t="s">
        <v>17</v>
      </c>
      <c r="B92" s="127">
        <v>2</v>
      </c>
      <c r="C92" s="127">
        <v>3</v>
      </c>
      <c r="D92" s="127">
        <v>12</v>
      </c>
      <c r="E92" s="40">
        <v>4</v>
      </c>
      <c r="F92" s="40">
        <v>0</v>
      </c>
      <c r="G92" s="40">
        <v>10</v>
      </c>
      <c r="H92" s="40">
        <v>2</v>
      </c>
      <c r="I92" s="40">
        <v>6</v>
      </c>
      <c r="J92" s="51">
        <v>7</v>
      </c>
      <c r="K92" s="40">
        <v>10</v>
      </c>
      <c r="L92" s="40">
        <v>9</v>
      </c>
      <c r="M92" s="40">
        <v>5</v>
      </c>
      <c r="N92" s="40">
        <v>4</v>
      </c>
      <c r="O92" s="40">
        <v>9</v>
      </c>
      <c r="P92" s="40">
        <v>7</v>
      </c>
      <c r="Q92" s="40">
        <v>24</v>
      </c>
      <c r="R92" s="40">
        <v>22</v>
      </c>
      <c r="S92" s="40">
        <v>28</v>
      </c>
      <c r="T92" s="40">
        <v>25</v>
      </c>
      <c r="U92" s="45">
        <v>31</v>
      </c>
      <c r="V92" s="45">
        <v>26</v>
      </c>
      <c r="W92" s="45">
        <v>27</v>
      </c>
      <c r="X92" s="45">
        <v>25</v>
      </c>
      <c r="Y92" s="45">
        <v>32</v>
      </c>
      <c r="Z92" s="45">
        <v>31</v>
      </c>
      <c r="AA92" s="45">
        <v>29</v>
      </c>
      <c r="AB92" s="45">
        <v>28</v>
      </c>
      <c r="AC92" s="51">
        <v>28</v>
      </c>
      <c r="AD92" s="49">
        <v>30</v>
      </c>
      <c r="AE92" s="49">
        <v>30</v>
      </c>
      <c r="AF92" s="49">
        <v>33</v>
      </c>
      <c r="AG92" s="389">
        <v>31</v>
      </c>
      <c r="AH92" s="389">
        <v>27</v>
      </c>
      <c r="AI92" s="389">
        <v>31</v>
      </c>
      <c r="AJ92" s="389">
        <v>28</v>
      </c>
    </row>
    <row r="93" spans="1:36" s="1" customFormat="1" x14ac:dyDescent="0.25">
      <c r="A93" s="458" t="s">
        <v>253</v>
      </c>
      <c r="B93" s="458"/>
      <c r="C93" s="458"/>
      <c r="D93" s="458"/>
      <c r="E93" s="458"/>
      <c r="F93" s="458"/>
      <c r="G93" s="458"/>
      <c r="H93" s="458"/>
      <c r="I93" s="458"/>
      <c r="J93" s="458"/>
      <c r="K93" s="458"/>
      <c r="L93" s="458"/>
      <c r="M93" s="458"/>
      <c r="N93" s="458"/>
      <c r="O93" s="29"/>
      <c r="P93" s="29"/>
      <c r="Q93" s="29"/>
      <c r="R93" s="88"/>
      <c r="S93" s="88"/>
      <c r="T93" s="88"/>
      <c r="U93" s="138"/>
      <c r="V93" s="138"/>
      <c r="W93" s="138"/>
      <c r="X93" s="138"/>
      <c r="Y93" s="138"/>
      <c r="Z93" s="138"/>
      <c r="AA93" s="138"/>
      <c r="AB93" s="138"/>
      <c r="AC93" s="138"/>
      <c r="AD93" s="416"/>
      <c r="AE93" s="416"/>
      <c r="AF93" s="416"/>
      <c r="AG93" s="411"/>
      <c r="AH93" s="411"/>
      <c r="AI93" s="411"/>
      <c r="AJ93" s="411"/>
    </row>
    <row r="94" spans="1:36" x14ac:dyDescent="0.25">
      <c r="A94" s="9" t="s">
        <v>10</v>
      </c>
      <c r="B94" s="37">
        <v>48.275862068965516</v>
      </c>
      <c r="C94" s="37">
        <v>26.666666666666668</v>
      </c>
      <c r="D94" s="37">
        <v>22.9</v>
      </c>
      <c r="E94" s="37">
        <v>-2.5</v>
      </c>
      <c r="F94" s="37">
        <v>-2.5641025641025621</v>
      </c>
      <c r="G94" s="37">
        <v>-25.000000000000007</v>
      </c>
      <c r="H94" s="37">
        <v>-2.5974025974025956</v>
      </c>
      <c r="I94" s="37">
        <v>5.1428571428571423</v>
      </c>
      <c r="J94" s="37">
        <v>8.2051282051282062</v>
      </c>
      <c r="K94" s="37">
        <v>13.963963963963963</v>
      </c>
      <c r="L94" s="37">
        <v>9.8181818181818183</v>
      </c>
      <c r="M94" s="37">
        <v>12.891986062717772</v>
      </c>
      <c r="N94" s="37">
        <v>12.121212121212121</v>
      </c>
      <c r="O94" s="37">
        <v>2.1428571428571428</v>
      </c>
      <c r="P94" s="37">
        <v>10.071942446043167</v>
      </c>
      <c r="Q94" s="37">
        <v>0.30395136778115506</v>
      </c>
      <c r="R94" s="37">
        <v>-5.1410876132930508</v>
      </c>
      <c r="S94" s="37">
        <v>-2.6946107784431139</v>
      </c>
      <c r="T94" s="37">
        <v>3.0487804878048781</v>
      </c>
      <c r="U94" s="37">
        <v>6.5714285714285712</v>
      </c>
      <c r="V94" s="37">
        <v>1.1494252873563218</v>
      </c>
      <c r="W94" s="37">
        <v>3.8123167155425213</v>
      </c>
      <c r="X94" s="37">
        <v>5.4597701149425291</v>
      </c>
      <c r="Y94" s="37">
        <v>4.6109510086455332</v>
      </c>
      <c r="Z94" s="37">
        <v>1.7647058823529411</v>
      </c>
      <c r="AA94" s="37">
        <v>0.88235294117647056</v>
      </c>
      <c r="AB94" s="37">
        <v>5.7803468208092479</v>
      </c>
      <c r="AC94" s="37">
        <v>-1.1627906976744184</v>
      </c>
      <c r="AD94" s="37">
        <v>4.0579710144927539</v>
      </c>
      <c r="AE94" s="37">
        <v>2.2922636103151861</v>
      </c>
      <c r="AF94" s="37">
        <v>2.8985507246376812</v>
      </c>
      <c r="AG94" s="37">
        <v>-2.8571428571428572</v>
      </c>
      <c r="AH94" s="37">
        <v>0</v>
      </c>
      <c r="AI94" s="37">
        <v>-15.714285714285714</v>
      </c>
      <c r="AJ94" s="37">
        <v>-10.285714285714286</v>
      </c>
    </row>
    <row r="95" spans="1:36" x14ac:dyDescent="0.25">
      <c r="A95" s="9" t="s">
        <v>11</v>
      </c>
      <c r="B95" s="37">
        <v>3.125</v>
      </c>
      <c r="C95" s="37">
        <v>27.27272727272727</v>
      </c>
      <c r="D95" s="37">
        <v>100</v>
      </c>
      <c r="E95" s="37">
        <v>50</v>
      </c>
      <c r="F95" s="37">
        <v>-40</v>
      </c>
      <c r="G95" s="37">
        <v>-55.555555555555557</v>
      </c>
      <c r="H95" s="37">
        <v>-14.285714285714285</v>
      </c>
      <c r="I95" s="37">
        <v>0</v>
      </c>
      <c r="J95" s="37">
        <v>1.5384615384615383</v>
      </c>
      <c r="K95" s="37">
        <v>2.2522522522522519</v>
      </c>
      <c r="L95" s="37">
        <v>1.8181818181818181</v>
      </c>
      <c r="M95" s="37">
        <v>3.4843205574912899</v>
      </c>
      <c r="N95" s="37">
        <v>2.6515151515151518</v>
      </c>
      <c r="O95" s="37">
        <v>1.7857142857142856</v>
      </c>
      <c r="P95" s="37">
        <v>1.079136690647482</v>
      </c>
      <c r="Q95" s="37">
        <v>1.8237082066869299</v>
      </c>
      <c r="R95" s="37">
        <v>2.1175226586102722</v>
      </c>
      <c r="S95" s="37">
        <v>1.1976047904191618</v>
      </c>
      <c r="T95" s="37">
        <v>1.8292682926829267</v>
      </c>
      <c r="U95" s="37">
        <v>0</v>
      </c>
      <c r="V95" s="37">
        <v>0.86206896551724133</v>
      </c>
      <c r="W95" s="37">
        <v>2.0527859237536656</v>
      </c>
      <c r="X95" s="37">
        <v>0.86206896551724144</v>
      </c>
      <c r="Y95" s="37">
        <v>1.1527377521613833</v>
      </c>
      <c r="Z95" s="37">
        <v>1.1764705882352942</v>
      </c>
      <c r="AA95" s="37">
        <v>3.2352941176470593</v>
      </c>
      <c r="AB95" s="37">
        <v>-2.0231213872832372</v>
      </c>
      <c r="AC95" s="37">
        <v>-1.4534883720930232</v>
      </c>
      <c r="AD95" s="37">
        <v>-2.0289855072463765</v>
      </c>
      <c r="AE95" s="37">
        <v>0.87828578547402514</v>
      </c>
      <c r="AF95" s="37">
        <v>-1.7391304347826089</v>
      </c>
      <c r="AG95" s="37">
        <v>-0.57142857142857151</v>
      </c>
      <c r="AH95" s="37">
        <v>-2.5714285714285716</v>
      </c>
      <c r="AI95" s="37">
        <v>-3.1428571428571428</v>
      </c>
      <c r="AJ95" s="37">
        <v>-5.7142857142857144</v>
      </c>
    </row>
    <row r="96" spans="1:36" x14ac:dyDescent="0.25">
      <c r="A96" s="9" t="s">
        <v>12</v>
      </c>
      <c r="B96" s="37">
        <v>25</v>
      </c>
      <c r="C96" s="37">
        <v>35.555555555555557</v>
      </c>
      <c r="D96" s="37">
        <v>70.599999999999994</v>
      </c>
      <c r="E96" s="37">
        <v>42.222222222222221</v>
      </c>
      <c r="F96" s="37">
        <v>8.823529411764703</v>
      </c>
      <c r="G96" s="37">
        <v>8.5106382978723438</v>
      </c>
      <c r="H96" s="37">
        <v>5.55555555555555</v>
      </c>
      <c r="I96" s="37">
        <v>5.7142857142857153</v>
      </c>
      <c r="J96" s="37">
        <v>5.1282051282051295</v>
      </c>
      <c r="K96" s="37">
        <v>7.6576576576576576</v>
      </c>
      <c r="L96" s="37">
        <v>10.181818181818182</v>
      </c>
      <c r="M96" s="37">
        <v>8.3623693379790929</v>
      </c>
      <c r="N96" s="37">
        <v>9.4696969696969688</v>
      </c>
      <c r="O96" s="37">
        <v>12.142857142857142</v>
      </c>
      <c r="P96" s="37">
        <v>8.2733812949640289</v>
      </c>
      <c r="Q96" s="37">
        <v>1.8237082066869299</v>
      </c>
      <c r="R96" s="37">
        <v>2.4193353474320243</v>
      </c>
      <c r="S96" s="37">
        <v>3.8922155688622762</v>
      </c>
      <c r="T96" s="37">
        <v>4.2682926829268295</v>
      </c>
      <c r="U96" s="37">
        <v>7.1428571428571423</v>
      </c>
      <c r="V96" s="37">
        <v>2.0114942528735633</v>
      </c>
      <c r="W96" s="37">
        <v>7.0381231671554243</v>
      </c>
      <c r="X96" s="37">
        <v>1.436781609195402</v>
      </c>
      <c r="Y96" s="37">
        <v>4.8991354466858787</v>
      </c>
      <c r="Z96" s="37">
        <v>3.5294117647058822</v>
      </c>
      <c r="AA96" s="37">
        <v>1.1764705882352942</v>
      </c>
      <c r="AB96" s="37">
        <v>2.0231213872832372</v>
      </c>
      <c r="AC96" s="37">
        <v>-1.4534883720930234</v>
      </c>
      <c r="AD96" s="37">
        <v>4.9275362318840576</v>
      </c>
      <c r="AE96" s="37">
        <v>4.0114613180515759</v>
      </c>
      <c r="AF96" s="37">
        <v>7.8260869565217392</v>
      </c>
      <c r="AG96" s="37">
        <v>-2.5714285714285712</v>
      </c>
      <c r="AH96" s="37">
        <v>-2.285714285714286</v>
      </c>
      <c r="AI96" s="37">
        <v>-9.4285714285714288</v>
      </c>
      <c r="AJ96" s="37">
        <v>-5.4285714285714288</v>
      </c>
    </row>
    <row r="97" spans="1:36" ht="15.75" thickBot="1" x14ac:dyDescent="0.3">
      <c r="A97" s="226" t="s">
        <v>20</v>
      </c>
      <c r="B97" s="45">
        <v>0</v>
      </c>
      <c r="C97" s="45">
        <v>40</v>
      </c>
      <c r="D97" s="45">
        <v>66.7</v>
      </c>
      <c r="E97" s="45">
        <v>56.25</v>
      </c>
      <c r="F97" s="45">
        <v>-12.5</v>
      </c>
      <c r="G97" s="45">
        <v>7.1428571428571459</v>
      </c>
      <c r="H97" s="45">
        <v>25.000000000000004</v>
      </c>
      <c r="I97" s="45">
        <v>-5.6000000000000005</v>
      </c>
      <c r="J97" s="45">
        <v>5.5060728744939267</v>
      </c>
      <c r="K97" s="45">
        <v>12.612612612612612</v>
      </c>
      <c r="L97" s="45">
        <v>24.161616161616159</v>
      </c>
      <c r="M97" s="45">
        <v>8.8520576325454368</v>
      </c>
      <c r="N97" s="45">
        <v>12.440191387559809</v>
      </c>
      <c r="O97" s="45">
        <v>10.912698412698413</v>
      </c>
      <c r="P97" s="45">
        <v>18.549160671462829</v>
      </c>
      <c r="Q97" s="45">
        <v>2.8467640299503296</v>
      </c>
      <c r="R97" s="45">
        <v>5.7323262839879146</v>
      </c>
      <c r="S97" s="45">
        <v>3.5928143712574849</v>
      </c>
      <c r="T97" s="45">
        <v>6.4024390243902447</v>
      </c>
      <c r="U97" s="45">
        <v>5.4285714285714288</v>
      </c>
      <c r="V97" s="45">
        <v>2.3057471264367813</v>
      </c>
      <c r="W97" s="45">
        <v>9.3841642228738991</v>
      </c>
      <c r="X97" s="45">
        <v>11.781609195402298</v>
      </c>
      <c r="Y97" s="45">
        <v>14.985590778097984</v>
      </c>
      <c r="Z97" s="45">
        <v>11.470588235294118</v>
      </c>
      <c r="AA97" s="45">
        <v>5.2941176470588243</v>
      </c>
      <c r="AB97" s="45">
        <v>6.9364161849710992</v>
      </c>
      <c r="AC97" s="45">
        <v>3.1976744186046511</v>
      </c>
      <c r="AD97" s="45">
        <v>7.5362318840579707</v>
      </c>
      <c r="AE97" s="45">
        <v>13.180515759312323</v>
      </c>
      <c r="AF97" s="45">
        <v>6.3768115942028984</v>
      </c>
      <c r="AG97" s="45">
        <v>1.4285714285714286</v>
      </c>
      <c r="AH97" s="45">
        <v>-0.5714285714285714</v>
      </c>
      <c r="AI97" s="45">
        <v>-5.4285714285714279</v>
      </c>
      <c r="AJ97" s="45">
        <v>-9.1428571428571441</v>
      </c>
    </row>
    <row r="98" spans="1:36" x14ac:dyDescent="0.25">
      <c r="A98" s="458" t="s">
        <v>254</v>
      </c>
      <c r="B98" s="458"/>
      <c r="C98" s="458"/>
      <c r="D98" s="458"/>
      <c r="E98" s="458"/>
      <c r="F98" s="458"/>
      <c r="G98" s="458"/>
      <c r="H98" s="458"/>
      <c r="I98" s="458"/>
      <c r="J98" s="458"/>
      <c r="K98" s="458"/>
      <c r="L98" s="458"/>
      <c r="M98" s="458"/>
      <c r="N98" s="458"/>
      <c r="O98" s="29"/>
      <c r="P98" s="29"/>
      <c r="Q98" s="29"/>
      <c r="R98" s="88"/>
      <c r="S98" s="88"/>
      <c r="T98" s="88"/>
      <c r="U98" s="138"/>
      <c r="V98" s="138"/>
      <c r="W98" s="88"/>
      <c r="X98" s="88"/>
      <c r="Y98" s="88"/>
      <c r="Z98" s="88"/>
      <c r="AA98" s="88"/>
      <c r="AB98" s="88"/>
      <c r="AC98" s="88"/>
      <c r="AD98" s="417"/>
      <c r="AE98" s="417"/>
      <c r="AF98" s="417"/>
      <c r="AG98" s="411"/>
      <c r="AH98" s="411"/>
      <c r="AI98" s="411"/>
      <c r="AJ98" s="411"/>
    </row>
    <row r="99" spans="1:36" x14ac:dyDescent="0.25">
      <c r="A99" s="9" t="s">
        <v>10</v>
      </c>
      <c r="B99" s="37">
        <v>48.275862068965516</v>
      </c>
      <c r="C99" s="37">
        <v>26.666666666666668</v>
      </c>
      <c r="D99" s="37">
        <v>22.9</v>
      </c>
      <c r="E99" s="37">
        <v>-2.5</v>
      </c>
      <c r="F99" s="37">
        <v>-2.5641025641025621</v>
      </c>
      <c r="G99" s="37">
        <v>-25.000000000000007</v>
      </c>
      <c r="H99" s="37">
        <v>-2.5974025974025956</v>
      </c>
      <c r="I99" s="37">
        <v>4.5714285714285721</v>
      </c>
      <c r="J99" s="37">
        <v>6.1538461538461542</v>
      </c>
      <c r="K99" s="37">
        <v>14.414414414414415</v>
      </c>
      <c r="L99" s="37">
        <v>9.454545454545455</v>
      </c>
      <c r="M99" s="37">
        <v>8.0139372822299659</v>
      </c>
      <c r="N99" s="37">
        <v>12.499999999999998</v>
      </c>
      <c r="O99" s="37">
        <v>1.0714285714285714</v>
      </c>
      <c r="P99" s="37">
        <v>9.7122302158273381</v>
      </c>
      <c r="Q99" s="37">
        <v>4.8632218844984809</v>
      </c>
      <c r="R99" s="37">
        <v>0.90725075528700894</v>
      </c>
      <c r="S99" s="37">
        <v>-0.89820359281437134</v>
      </c>
      <c r="T99" s="37">
        <v>1.8292682926829271</v>
      </c>
      <c r="U99" s="37">
        <v>3.1428571428571428</v>
      </c>
      <c r="V99" s="37">
        <v>2.8735632183908049</v>
      </c>
      <c r="W99" s="37">
        <v>2.9325513196480935</v>
      </c>
      <c r="X99" s="37">
        <v>6.3218390804597702</v>
      </c>
      <c r="Y99" s="37">
        <v>7.2046109510086458</v>
      </c>
      <c r="Z99" s="37">
        <v>1.4705882352941178</v>
      </c>
      <c r="AA99" s="37">
        <v>1.7647058823529411</v>
      </c>
      <c r="AB99" s="37">
        <v>0.86705202312138718</v>
      </c>
      <c r="AC99" s="37">
        <v>1.1627906976744184</v>
      </c>
      <c r="AD99" s="37">
        <v>-0.86956521739130432</v>
      </c>
      <c r="AE99" s="37">
        <v>1.7191977077363896</v>
      </c>
      <c r="AF99" s="37">
        <v>-1.1594202898550723</v>
      </c>
      <c r="AG99" s="37">
        <v>-1.142857142857143</v>
      </c>
      <c r="AH99" s="37">
        <v>0.2857142857142857</v>
      </c>
      <c r="AI99" s="37">
        <v>-8.2857142857142847</v>
      </c>
      <c r="AJ99" s="37">
        <v>-5.7142857142857144</v>
      </c>
    </row>
    <row r="100" spans="1:36" x14ac:dyDescent="0.25">
      <c r="A100" s="9" t="s">
        <v>11</v>
      </c>
      <c r="B100" s="37">
        <v>3.125</v>
      </c>
      <c r="C100" s="37">
        <v>27.27272727272727</v>
      </c>
      <c r="D100" s="37">
        <v>100</v>
      </c>
      <c r="E100" s="37">
        <v>50</v>
      </c>
      <c r="F100" s="37">
        <v>-40</v>
      </c>
      <c r="G100" s="37">
        <v>-55.555555555555557</v>
      </c>
      <c r="H100" s="37">
        <v>-14.285714285714285</v>
      </c>
      <c r="I100" s="37">
        <v>0.5714285714285714</v>
      </c>
      <c r="J100" s="37">
        <v>0.51282051282051277</v>
      </c>
      <c r="K100" s="37">
        <v>1.3513513513513511</v>
      </c>
      <c r="L100" s="37">
        <v>0.72727272727272729</v>
      </c>
      <c r="M100" s="37">
        <v>2.0905923344947737</v>
      </c>
      <c r="N100" s="37">
        <v>1.5151515151515149</v>
      </c>
      <c r="O100" s="37">
        <v>1.7857142857142856</v>
      </c>
      <c r="P100" s="37">
        <v>1.4388489208633093</v>
      </c>
      <c r="Q100" s="37">
        <v>3.0395136778115495</v>
      </c>
      <c r="R100" s="37">
        <v>3.3256797583081572</v>
      </c>
      <c r="S100" s="37">
        <v>1.7964071856287427</v>
      </c>
      <c r="T100" s="37">
        <v>3.0487804878048776</v>
      </c>
      <c r="U100" s="37">
        <v>2.285714285714286</v>
      </c>
      <c r="V100" s="37">
        <v>2.0114942528735633</v>
      </c>
      <c r="W100" s="37">
        <v>3.5190615835777121</v>
      </c>
      <c r="X100" s="37">
        <v>-0.57471264367816099</v>
      </c>
      <c r="Y100" s="37">
        <v>0.86455331412103753</v>
      </c>
      <c r="Z100" s="37">
        <v>1.4705882352941178</v>
      </c>
      <c r="AA100" s="37">
        <v>1.4705882352941178</v>
      </c>
      <c r="AB100" s="37">
        <v>-2.8901734104046244</v>
      </c>
      <c r="AC100" s="37">
        <v>-2.3255813953488373</v>
      </c>
      <c r="AD100" s="37">
        <v>0.57971014492753625</v>
      </c>
      <c r="AE100" s="37">
        <v>0</v>
      </c>
      <c r="AF100" s="37">
        <v>-0.57971014492753625</v>
      </c>
      <c r="AG100" s="37">
        <v>-2</v>
      </c>
      <c r="AH100" s="37">
        <v>-1.4285714285714286</v>
      </c>
      <c r="AI100" s="37">
        <v>-1.4285714285714286</v>
      </c>
      <c r="AJ100" s="37">
        <v>-3.7142857142857144</v>
      </c>
    </row>
    <row r="101" spans="1:36" x14ac:dyDescent="0.25">
      <c r="A101" s="9" t="s">
        <v>12</v>
      </c>
      <c r="B101" s="37">
        <v>25</v>
      </c>
      <c r="C101" s="37">
        <v>35.555555555555557</v>
      </c>
      <c r="D101" s="37">
        <v>70.599999999999994</v>
      </c>
      <c r="E101" s="37">
        <v>42.222222222222221</v>
      </c>
      <c r="F101" s="37">
        <v>8.823529411764703</v>
      </c>
      <c r="G101" s="37">
        <v>8.5106382978723438</v>
      </c>
      <c r="H101" s="37">
        <v>5.55555555555555</v>
      </c>
      <c r="I101" s="37">
        <v>5.7142857142857153</v>
      </c>
      <c r="J101" s="37">
        <v>2.051282051282052</v>
      </c>
      <c r="K101" s="37">
        <v>6.7567567567567561</v>
      </c>
      <c r="L101" s="37">
        <v>7.2727272727272716</v>
      </c>
      <c r="M101" s="37">
        <v>5.5749128919860631</v>
      </c>
      <c r="N101" s="37">
        <v>4.9242424242424239</v>
      </c>
      <c r="O101" s="37">
        <v>7.8571428571428568</v>
      </c>
      <c r="P101" s="37">
        <v>11.870503597122301</v>
      </c>
      <c r="Q101" s="37">
        <v>6.9908814589665669</v>
      </c>
      <c r="R101" s="37">
        <v>2.1169184290030212</v>
      </c>
      <c r="S101" s="37">
        <v>3.8922155688622762</v>
      </c>
      <c r="T101" s="37">
        <v>3.6585365853658538</v>
      </c>
      <c r="U101" s="37">
        <v>4.8571428571428577</v>
      </c>
      <c r="V101" s="37">
        <v>2.2988505747126435</v>
      </c>
      <c r="W101" s="37">
        <v>7.0381231671554243</v>
      </c>
      <c r="X101" s="37">
        <v>3.7356321839080455</v>
      </c>
      <c r="Y101" s="37">
        <v>6.3400576368876083</v>
      </c>
      <c r="Z101" s="37">
        <v>1.7647058823529411</v>
      </c>
      <c r="AA101" s="37">
        <v>-0.29411764705882354</v>
      </c>
      <c r="AB101" s="37">
        <v>2.0231213872832372</v>
      </c>
      <c r="AC101" s="37">
        <v>-0.29069767441860467</v>
      </c>
      <c r="AD101" s="37">
        <v>-0.86956521739130432</v>
      </c>
      <c r="AE101" s="37">
        <v>3.7249283667621778</v>
      </c>
      <c r="AF101" s="37">
        <v>2.0289855072463765</v>
      </c>
      <c r="AG101" s="37">
        <v>0</v>
      </c>
      <c r="AH101" s="37">
        <v>0</v>
      </c>
      <c r="AI101" s="37">
        <v>-6.2857142857142856</v>
      </c>
      <c r="AJ101" s="37">
        <v>-3.1428571428571432</v>
      </c>
    </row>
    <row r="102" spans="1:36" ht="15.75" thickBot="1" x14ac:dyDescent="0.3">
      <c r="A102" s="226" t="s">
        <v>20</v>
      </c>
      <c r="B102" s="45">
        <v>0</v>
      </c>
      <c r="C102" s="45">
        <v>40</v>
      </c>
      <c r="D102" s="45">
        <v>66.7</v>
      </c>
      <c r="E102" s="45">
        <v>56.25</v>
      </c>
      <c r="F102" s="45">
        <v>-12.5</v>
      </c>
      <c r="G102" s="45">
        <v>7.1428571428571459</v>
      </c>
      <c r="H102" s="45">
        <v>25.000000000000004</v>
      </c>
      <c r="I102" s="45">
        <v>0</v>
      </c>
      <c r="J102" s="45">
        <v>1.835357624831309</v>
      </c>
      <c r="K102" s="45">
        <v>12.612612612612612</v>
      </c>
      <c r="L102" s="45">
        <v>20.444444444444446</v>
      </c>
      <c r="M102" s="45">
        <v>8.8520576325454368</v>
      </c>
      <c r="N102" s="45">
        <v>10.526315789473685</v>
      </c>
      <c r="O102" s="45">
        <v>4.3650793650793647</v>
      </c>
      <c r="P102" s="45">
        <v>10.911270983213429</v>
      </c>
      <c r="Q102" s="45">
        <v>5.6935280599006592</v>
      </c>
      <c r="R102" s="45">
        <v>9.0628398791540778</v>
      </c>
      <c r="S102" s="45">
        <v>5.6886227544910177</v>
      </c>
      <c r="T102" s="45">
        <v>6.4024390243902447</v>
      </c>
      <c r="U102" s="45">
        <v>7.9999999999999991</v>
      </c>
      <c r="V102" s="45">
        <v>2.0005747126436781</v>
      </c>
      <c r="W102" s="45">
        <v>10.850439882697946</v>
      </c>
      <c r="X102" s="45">
        <v>9.7701149425287355</v>
      </c>
      <c r="Y102" s="45">
        <v>10.951008645533141</v>
      </c>
      <c r="Z102" s="45">
        <v>10.294117647058822</v>
      </c>
      <c r="AA102" s="45">
        <v>5</v>
      </c>
      <c r="AB102" s="45">
        <v>10.115606936416185</v>
      </c>
      <c r="AC102" s="45">
        <v>4.6511627906976738</v>
      </c>
      <c r="AD102" s="45">
        <v>6.0869565217391308</v>
      </c>
      <c r="AE102" s="45">
        <v>11.461318051575933</v>
      </c>
      <c r="AF102" s="45">
        <v>4.9275362318840576</v>
      </c>
      <c r="AG102" s="45">
        <v>6</v>
      </c>
      <c r="AH102" s="45">
        <v>2.8571428571428568</v>
      </c>
      <c r="AI102" s="45">
        <v>0.5714285714285714</v>
      </c>
      <c r="AJ102" s="45">
        <v>-3.7477477477477477</v>
      </c>
    </row>
    <row r="103" spans="1:36" x14ac:dyDescent="0.25">
      <c r="A103" s="15" t="s">
        <v>44</v>
      </c>
      <c r="O103" s="5"/>
      <c r="P103" s="5"/>
      <c r="Q103" s="5"/>
      <c r="AG103" s="4"/>
      <c r="AH103" s="4"/>
      <c r="AI103" s="4"/>
      <c r="AJ103" s="4"/>
    </row>
    <row r="104" spans="1:36" s="88" customFormat="1" ht="14.25" x14ac:dyDescent="0.2">
      <c r="L104" s="125"/>
      <c r="M104" s="125"/>
      <c r="N104" s="125"/>
      <c r="Y104" s="136"/>
      <c r="AC104" s="136"/>
    </row>
    <row r="105" spans="1:36" s="88" customFormat="1" ht="14.25" x14ac:dyDescent="0.2">
      <c r="A105" s="230"/>
      <c r="L105" s="125"/>
      <c r="M105" s="125"/>
      <c r="N105" s="125"/>
      <c r="Y105" s="136"/>
      <c r="AC105" s="136"/>
    </row>
    <row r="106" spans="1:36" x14ac:dyDescent="0.25">
      <c r="O106" s="5"/>
      <c r="P106" s="5"/>
      <c r="Q106" s="5"/>
    </row>
    <row r="107" spans="1:36" x14ac:dyDescent="0.25">
      <c r="O107" s="5"/>
      <c r="P107" s="5"/>
      <c r="Q107" s="5"/>
    </row>
    <row r="108" spans="1:36" x14ac:dyDescent="0.25">
      <c r="O108" s="5"/>
      <c r="P108" s="5"/>
      <c r="Q108" s="5"/>
    </row>
    <row r="109" spans="1:36" x14ac:dyDescent="0.25">
      <c r="O109" s="5"/>
      <c r="P109" s="5"/>
      <c r="Q109" s="5"/>
    </row>
    <row r="110" spans="1:36" x14ac:dyDescent="0.25">
      <c r="O110" s="5"/>
      <c r="P110" s="5"/>
      <c r="Q110" s="5"/>
    </row>
    <row r="111" spans="1:36" x14ac:dyDescent="0.25">
      <c r="O111" s="5"/>
      <c r="P111" s="5"/>
      <c r="Q111" s="5"/>
    </row>
    <row r="112" spans="1:36" x14ac:dyDescent="0.25">
      <c r="O112" s="5"/>
      <c r="P112" s="5"/>
      <c r="Q112" s="5"/>
    </row>
    <row r="113" spans="15:17" x14ac:dyDescent="0.25">
      <c r="O113" s="5"/>
      <c r="P113" s="5"/>
      <c r="Q113" s="5"/>
    </row>
    <row r="114" spans="15:17" x14ac:dyDescent="0.25">
      <c r="O114" s="5"/>
      <c r="P114" s="5"/>
      <c r="Q114" s="5"/>
    </row>
    <row r="115" spans="15:17" x14ac:dyDescent="0.25">
      <c r="O115" s="5"/>
      <c r="P115" s="5"/>
      <c r="Q115" s="5"/>
    </row>
    <row r="116" spans="15:17" x14ac:dyDescent="0.25">
      <c r="O116" s="5"/>
      <c r="P116" s="5"/>
      <c r="Q116" s="5"/>
    </row>
    <row r="117" spans="15:17" x14ac:dyDescent="0.25">
      <c r="O117" s="5"/>
      <c r="P117" s="5"/>
      <c r="Q117" s="5"/>
    </row>
    <row r="118" spans="15:17" x14ac:dyDescent="0.25">
      <c r="O118" s="5"/>
      <c r="P118" s="5"/>
      <c r="Q118" s="5"/>
    </row>
    <row r="119" spans="15:17" x14ac:dyDescent="0.25">
      <c r="O119" s="5"/>
      <c r="P119" s="5"/>
      <c r="Q119" s="5"/>
    </row>
    <row r="120" spans="15:17" x14ac:dyDescent="0.25">
      <c r="O120" s="5"/>
      <c r="P120" s="5"/>
      <c r="Q120" s="5"/>
    </row>
    <row r="121" spans="15:17" x14ac:dyDescent="0.25">
      <c r="O121" s="5"/>
      <c r="P121" s="5"/>
      <c r="Q121" s="5"/>
    </row>
    <row r="122" spans="15:17" x14ac:dyDescent="0.25">
      <c r="O122" s="5"/>
      <c r="P122" s="5"/>
      <c r="Q122" s="5"/>
    </row>
    <row r="123" spans="15:17" x14ac:dyDescent="0.25">
      <c r="O123" s="5"/>
      <c r="P123" s="5"/>
      <c r="Q123" s="5"/>
    </row>
    <row r="124" spans="15:17" x14ac:dyDescent="0.25">
      <c r="O124" s="5"/>
      <c r="P124" s="5"/>
      <c r="Q124" s="5"/>
    </row>
    <row r="125" spans="15:17" x14ac:dyDescent="0.25">
      <c r="O125" s="5"/>
      <c r="P125" s="5"/>
      <c r="Q125" s="5"/>
    </row>
    <row r="126" spans="15:17" x14ac:dyDescent="0.25">
      <c r="O126" s="5"/>
      <c r="P126" s="5"/>
      <c r="Q126" s="5"/>
    </row>
  </sheetData>
  <mergeCells count="25">
    <mergeCell ref="AG3:AJ3"/>
    <mergeCell ref="Y3:AB3"/>
    <mergeCell ref="AC3:AF3"/>
    <mergeCell ref="A93:N93"/>
    <mergeCell ref="A98:N98"/>
    <mergeCell ref="A52:N52"/>
    <mergeCell ref="A40:N40"/>
    <mergeCell ref="E3:H3"/>
    <mergeCell ref="I3:L3"/>
    <mergeCell ref="A34:N34"/>
    <mergeCell ref="A29:N29"/>
    <mergeCell ref="A20:N20"/>
    <mergeCell ref="A11:N11"/>
    <mergeCell ref="A5:N5"/>
    <mergeCell ref="M3:P3"/>
    <mergeCell ref="B3:D3"/>
    <mergeCell ref="A43:N43"/>
    <mergeCell ref="Q3:T3"/>
    <mergeCell ref="U3:X3"/>
    <mergeCell ref="A78:N78"/>
    <mergeCell ref="A83:N83"/>
    <mergeCell ref="A69:N69"/>
    <mergeCell ref="A65:N65"/>
    <mergeCell ref="A73:N73"/>
    <mergeCell ref="A3:A4"/>
  </mergeCells>
  <hyperlinks>
    <hyperlink ref="A1" location="Menu!A1" display="Return to Menu"/>
  </hyperlinks>
  <pageMargins left="0.45" right="0.49803149600000002" top="0.4" bottom="0.98425196850393704" header="0.66929133858267698" footer="0.511811023622047"/>
  <pageSetup paperSize="9" scale="40" orientation="landscape" r:id="rId1"/>
  <headerFooter alignWithMargins="0"/>
  <rowBreaks count="1" manualBreakCount="1">
    <brk id="51" max="3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J124"/>
  <sheetViews>
    <sheetView view="pageBreakPreview" zoomScale="90" zoomScaleSheetLayoutView="90" workbookViewId="0">
      <pane xSplit="1" ySplit="5" topLeftCell="X9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76.42578125" bestFit="1" customWidth="1"/>
    <col min="2" max="4" width="7.28515625" customWidth="1"/>
    <col min="5" max="5" width="7" customWidth="1"/>
    <col min="6" max="6" width="7.5703125" customWidth="1"/>
    <col min="7" max="8" width="7.140625" customWidth="1"/>
    <col min="9" max="9" width="7.5703125" customWidth="1"/>
    <col min="10" max="10" width="7.42578125" customWidth="1"/>
    <col min="11" max="11" width="7" customWidth="1"/>
    <col min="12" max="12" width="8.85546875" customWidth="1"/>
    <col min="13" max="13" width="7.85546875" style="26" customWidth="1"/>
    <col min="14" max="14" width="9.140625" style="26"/>
    <col min="25" max="25" width="9.140625" style="43"/>
    <col min="29" max="29" width="9.140625" style="43"/>
    <col min="33" max="33" width="11.28515625" bestFit="1" customWidth="1"/>
    <col min="34" max="36" width="12.42578125" bestFit="1" customWidth="1"/>
  </cols>
  <sheetData>
    <row r="1" spans="1:36" ht="26.25" x14ac:dyDescent="0.4">
      <c r="A1" s="296" t="s">
        <v>411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9"/>
      <c r="N1" s="309"/>
      <c r="O1" s="306"/>
      <c r="P1" s="306"/>
      <c r="Q1" s="306"/>
      <c r="R1" s="306"/>
      <c r="S1" s="306"/>
      <c r="T1" s="306"/>
      <c r="U1" s="306"/>
      <c r="V1" s="306"/>
      <c r="W1" s="306"/>
      <c r="X1" s="306"/>
    </row>
    <row r="2" spans="1:36" s="1" customFormat="1" ht="18.75" thickBot="1" x14ac:dyDescent="0.3">
      <c r="A2" s="334" t="s">
        <v>438</v>
      </c>
      <c r="B2" s="302"/>
      <c r="C2" s="302"/>
      <c r="D2" s="302"/>
      <c r="E2" s="302"/>
      <c r="F2" s="302"/>
      <c r="G2" s="302"/>
      <c r="H2" s="302"/>
      <c r="I2" s="302"/>
      <c r="J2" s="302"/>
      <c r="K2" s="303"/>
      <c r="L2" s="303"/>
      <c r="M2" s="303"/>
      <c r="N2" s="303"/>
      <c r="O2" s="321"/>
      <c r="P2" s="321"/>
      <c r="Q2" s="321"/>
      <c r="R2" s="321"/>
      <c r="S2" s="323"/>
      <c r="T2" s="323"/>
      <c r="U2" s="323"/>
      <c r="V2" s="323"/>
      <c r="W2" s="323"/>
      <c r="X2" s="323"/>
      <c r="Y2" s="283"/>
      <c r="AC2" s="283"/>
    </row>
    <row r="3" spans="1:36" s="2" customFormat="1" ht="15.75" thickBot="1" x14ac:dyDescent="0.3">
      <c r="A3" s="468"/>
      <c r="B3" s="459">
        <v>2008</v>
      </c>
      <c r="C3" s="460"/>
      <c r="D3" s="461"/>
      <c r="E3" s="459">
        <v>2009</v>
      </c>
      <c r="F3" s="460"/>
      <c r="G3" s="460"/>
      <c r="H3" s="461"/>
      <c r="I3" s="459">
        <v>2010</v>
      </c>
      <c r="J3" s="462"/>
      <c r="K3" s="462"/>
      <c r="L3" s="462"/>
      <c r="M3" s="459">
        <v>2011</v>
      </c>
      <c r="N3" s="460"/>
      <c r="O3" s="460"/>
      <c r="P3" s="461"/>
      <c r="Q3" s="459">
        <v>2012</v>
      </c>
      <c r="R3" s="460"/>
      <c r="S3" s="460"/>
      <c r="T3" s="461"/>
      <c r="U3" s="459">
        <v>2013</v>
      </c>
      <c r="V3" s="460"/>
      <c r="W3" s="460"/>
      <c r="X3" s="461"/>
      <c r="Y3" s="459">
        <v>2014</v>
      </c>
      <c r="Z3" s="460"/>
      <c r="AA3" s="460"/>
      <c r="AB3" s="461"/>
      <c r="AC3" s="459">
        <v>2015</v>
      </c>
      <c r="AD3" s="460"/>
      <c r="AE3" s="460"/>
      <c r="AF3" s="461"/>
      <c r="AG3" s="459">
        <v>2016</v>
      </c>
      <c r="AH3" s="460"/>
      <c r="AI3" s="460"/>
      <c r="AJ3" s="461"/>
    </row>
    <row r="4" spans="1:36" s="2" customFormat="1" ht="15.75" thickBot="1" x14ac:dyDescent="0.3">
      <c r="A4" s="469"/>
      <c r="B4" s="198" t="s">
        <v>0</v>
      </c>
      <c r="C4" s="196" t="s">
        <v>1</v>
      </c>
      <c r="D4" s="197" t="s">
        <v>2</v>
      </c>
      <c r="E4" s="198" t="s">
        <v>3</v>
      </c>
      <c r="F4" s="196" t="s">
        <v>0</v>
      </c>
      <c r="G4" s="196" t="s">
        <v>1</v>
      </c>
      <c r="H4" s="197" t="s">
        <v>2</v>
      </c>
      <c r="I4" s="198" t="s">
        <v>3</v>
      </c>
      <c r="J4" s="196" t="s">
        <v>0</v>
      </c>
      <c r="K4" s="202" t="s">
        <v>1</v>
      </c>
      <c r="L4" s="196" t="s">
        <v>2</v>
      </c>
      <c r="M4" s="199" t="s">
        <v>3</v>
      </c>
      <c r="N4" s="199" t="s">
        <v>0</v>
      </c>
      <c r="O4" s="199" t="s">
        <v>1</v>
      </c>
      <c r="P4" s="199" t="s">
        <v>2</v>
      </c>
      <c r="Q4" s="199" t="s">
        <v>3</v>
      </c>
      <c r="R4" s="199" t="s">
        <v>0</v>
      </c>
      <c r="S4" s="199" t="s">
        <v>1</v>
      </c>
      <c r="T4" s="199" t="s">
        <v>2</v>
      </c>
      <c r="U4" s="199" t="s">
        <v>3</v>
      </c>
      <c r="V4" s="199" t="s">
        <v>0</v>
      </c>
      <c r="W4" s="199" t="s">
        <v>1</v>
      </c>
      <c r="X4" s="280" t="s">
        <v>2</v>
      </c>
      <c r="Y4" s="199" t="s">
        <v>3</v>
      </c>
      <c r="Z4" s="199" t="s">
        <v>0</v>
      </c>
      <c r="AA4" s="199" t="s">
        <v>1</v>
      </c>
      <c r="AB4" s="359" t="s">
        <v>2</v>
      </c>
      <c r="AC4" s="199" t="s">
        <v>3</v>
      </c>
      <c r="AD4" s="199" t="s">
        <v>0</v>
      </c>
      <c r="AE4" s="199" t="s">
        <v>1</v>
      </c>
      <c r="AF4" s="359" t="s">
        <v>2</v>
      </c>
      <c r="AG4" s="199" t="s">
        <v>3</v>
      </c>
      <c r="AH4" s="199" t="s">
        <v>0</v>
      </c>
      <c r="AI4" s="199" t="s">
        <v>1</v>
      </c>
      <c r="AJ4" s="374" t="s">
        <v>2</v>
      </c>
    </row>
    <row r="5" spans="1:36" s="1" customFormat="1" x14ac:dyDescent="0.25">
      <c r="A5" s="470" t="s">
        <v>4</v>
      </c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55"/>
      <c r="P5" s="55"/>
      <c r="Q5" s="55"/>
      <c r="R5" s="4"/>
      <c r="S5" s="55"/>
      <c r="T5" s="55"/>
      <c r="U5" s="55"/>
      <c r="V5" s="4"/>
      <c r="W5" s="4"/>
      <c r="X5" s="4"/>
      <c r="Y5" s="55"/>
      <c r="Z5" s="4"/>
      <c r="AA5" s="4"/>
      <c r="AB5" s="4"/>
      <c r="AC5" s="55"/>
      <c r="AD5" s="4"/>
      <c r="AE5" s="4"/>
      <c r="AF5" s="4"/>
    </row>
    <row r="6" spans="1:36" x14ac:dyDescent="0.25">
      <c r="A6" s="3" t="s">
        <v>5</v>
      </c>
      <c r="B6" s="57"/>
      <c r="C6" s="57"/>
      <c r="D6" s="57"/>
      <c r="E6" s="57"/>
      <c r="F6" s="57"/>
      <c r="G6" s="57"/>
      <c r="H6" s="57"/>
      <c r="I6" s="57"/>
      <c r="J6" s="57"/>
      <c r="K6" s="53"/>
      <c r="L6" s="57"/>
      <c r="M6" s="57"/>
      <c r="N6" s="57"/>
      <c r="O6" s="55"/>
      <c r="P6" s="55"/>
      <c r="Q6" s="55"/>
      <c r="R6" s="4"/>
      <c r="S6" s="55"/>
      <c r="T6" s="55"/>
      <c r="U6" s="55"/>
      <c r="V6" s="4"/>
      <c r="W6" s="4"/>
      <c r="X6" s="4"/>
      <c r="Y6" s="55"/>
      <c r="Z6" s="4"/>
      <c r="AA6" s="4"/>
      <c r="AB6" s="4"/>
      <c r="AC6" s="55"/>
      <c r="AD6" s="4"/>
      <c r="AE6" s="4"/>
      <c r="AF6" s="4"/>
      <c r="AG6" s="4"/>
      <c r="AH6" s="4"/>
      <c r="AI6" s="4"/>
      <c r="AJ6" s="4"/>
    </row>
    <row r="7" spans="1:36" x14ac:dyDescent="0.25">
      <c r="A7" s="6" t="s">
        <v>6</v>
      </c>
      <c r="B7" s="57"/>
      <c r="C7" s="57"/>
      <c r="D7" s="57"/>
      <c r="E7" s="55"/>
      <c r="F7" s="55"/>
      <c r="G7" s="55"/>
      <c r="H7" s="55"/>
      <c r="I7" s="55"/>
      <c r="J7" s="58"/>
      <c r="K7" s="53"/>
      <c r="L7" s="55"/>
      <c r="M7" s="55"/>
      <c r="N7" s="55"/>
      <c r="O7" s="55"/>
      <c r="P7" s="55"/>
      <c r="Q7" s="55"/>
      <c r="R7" s="4"/>
      <c r="S7" s="55"/>
      <c r="T7" s="55"/>
      <c r="U7" s="55"/>
      <c r="V7" s="4"/>
      <c r="W7" s="4"/>
      <c r="X7" s="4"/>
      <c r="Y7" s="55"/>
      <c r="Z7" s="4"/>
      <c r="AA7" s="4"/>
      <c r="AB7" s="4"/>
      <c r="AC7" s="55"/>
      <c r="AD7" s="4"/>
      <c r="AE7" s="4"/>
      <c r="AF7" s="4"/>
      <c r="AG7" s="4"/>
      <c r="AH7" s="4"/>
      <c r="AI7" s="4"/>
      <c r="AJ7" s="4"/>
    </row>
    <row r="8" spans="1:36" x14ac:dyDescent="0.25">
      <c r="A8" s="200" t="s">
        <v>80</v>
      </c>
      <c r="B8" s="128">
        <v>-21.83098591549296</v>
      </c>
      <c r="C8" s="128">
        <v>-8.6999999999999993</v>
      </c>
      <c r="D8" s="57">
        <v>-10.3</v>
      </c>
      <c r="E8" s="55">
        <v>-6.3</v>
      </c>
      <c r="F8" s="55">
        <v>-25.8</v>
      </c>
      <c r="G8" s="53">
        <v>-17.647058823529417</v>
      </c>
      <c r="H8" s="53">
        <v>-15.853658536585368</v>
      </c>
      <c r="I8" s="55">
        <v>8.3999999999999986</v>
      </c>
      <c r="J8" s="60">
        <v>37.1</v>
      </c>
      <c r="K8" s="53">
        <v>-12.2</v>
      </c>
      <c r="L8" s="59">
        <v>34</v>
      </c>
      <c r="M8" s="59">
        <v>35.1</v>
      </c>
      <c r="N8" s="55">
        <v>7.9000000000000021</v>
      </c>
      <c r="O8" s="53">
        <v>9.3999999999999986</v>
      </c>
      <c r="P8" s="53">
        <v>-1.6000000000000014</v>
      </c>
      <c r="Q8" s="53">
        <v>-0.39999999999999858</v>
      </c>
      <c r="R8" s="4">
        <v>23.799999999999997</v>
      </c>
      <c r="S8" s="53">
        <v>21.8</v>
      </c>
      <c r="T8" s="53">
        <v>0.79999999999999716</v>
      </c>
      <c r="U8" s="55">
        <v>36.1</v>
      </c>
      <c r="V8" s="4">
        <v>3.5999999999999979</v>
      </c>
      <c r="W8" s="4">
        <v>14.800000000000004</v>
      </c>
      <c r="X8" s="37">
        <v>17.741935483870968</v>
      </c>
      <c r="Y8" s="53">
        <v>10.78838174273859</v>
      </c>
      <c r="Z8" s="37">
        <v>36.708860759493668</v>
      </c>
      <c r="AA8" s="37">
        <v>10.080645161290324</v>
      </c>
      <c r="AB8" s="37">
        <v>6.4516129032258043</v>
      </c>
      <c r="AC8" s="53">
        <v>8.7999999999999972</v>
      </c>
      <c r="AD8" s="37">
        <v>-1.1999999999999993</v>
      </c>
      <c r="AE8" s="37">
        <v>-18.473895582329323</v>
      </c>
      <c r="AF8" s="37">
        <v>8.5365853658536643</v>
      </c>
      <c r="AG8" s="37">
        <v>-17.408906882591094</v>
      </c>
      <c r="AH8" s="37">
        <v>-48.387096774193552</v>
      </c>
      <c r="AI8" s="37">
        <v>-52.208835341365472</v>
      </c>
      <c r="AJ8" s="37">
        <v>-57.028112449799202</v>
      </c>
    </row>
    <row r="9" spans="1:36" x14ac:dyDescent="0.25">
      <c r="A9" s="6" t="s">
        <v>8</v>
      </c>
      <c r="B9" s="128"/>
      <c r="C9" s="128"/>
      <c r="D9" s="57"/>
      <c r="E9" s="55"/>
      <c r="F9" s="55"/>
      <c r="G9" s="53"/>
      <c r="H9" s="55"/>
      <c r="I9" s="55"/>
      <c r="J9" s="60"/>
      <c r="K9" s="53"/>
      <c r="L9" s="59"/>
      <c r="M9" s="59"/>
      <c r="N9" s="55"/>
      <c r="O9" s="53"/>
      <c r="P9" s="53"/>
      <c r="Q9" s="53"/>
      <c r="R9" s="4"/>
      <c r="S9" s="53"/>
      <c r="T9" s="53"/>
      <c r="U9" s="55"/>
      <c r="V9" s="4"/>
      <c r="W9" s="4"/>
      <c r="X9" s="37"/>
      <c r="Y9" s="53"/>
      <c r="Z9" s="37"/>
      <c r="AA9" s="37"/>
      <c r="AB9" s="37"/>
      <c r="AC9" s="53"/>
      <c r="AD9" s="37"/>
      <c r="AE9" s="37"/>
      <c r="AF9" s="37"/>
      <c r="AG9" s="4"/>
      <c r="AH9" s="4"/>
      <c r="AI9" s="4"/>
      <c r="AJ9" s="4"/>
    </row>
    <row r="10" spans="1:36" x14ac:dyDescent="0.25">
      <c r="A10" s="200" t="s">
        <v>80</v>
      </c>
      <c r="B10" s="128">
        <v>77.464788732394368</v>
      </c>
      <c r="C10" s="128">
        <v>53.6</v>
      </c>
      <c r="D10" s="57">
        <v>19.8</v>
      </c>
      <c r="E10" s="55">
        <v>25.4</v>
      </c>
      <c r="F10" s="55">
        <v>59.7</v>
      </c>
      <c r="G10" s="53">
        <v>40.686274509803923</v>
      </c>
      <c r="H10" s="53">
        <v>25</v>
      </c>
      <c r="I10" s="55">
        <v>50.7</v>
      </c>
      <c r="J10" s="132">
        <v>70.399999999999991</v>
      </c>
      <c r="K10" s="53">
        <v>32</v>
      </c>
      <c r="L10" s="59">
        <v>61.9</v>
      </c>
      <c r="M10" s="59">
        <v>61.6</v>
      </c>
      <c r="N10" s="55">
        <v>42.6</v>
      </c>
      <c r="O10" s="37">
        <v>51.600000000000009</v>
      </c>
      <c r="P10" s="37">
        <v>29.8</v>
      </c>
      <c r="Q10" s="37">
        <v>54.1</v>
      </c>
      <c r="R10" s="37">
        <v>48.7</v>
      </c>
      <c r="S10" s="37">
        <v>54</v>
      </c>
      <c r="T10" s="37">
        <v>58.400000000000006</v>
      </c>
      <c r="U10" s="4">
        <v>53.5</v>
      </c>
      <c r="V10" s="4">
        <v>28.5</v>
      </c>
      <c r="W10" s="4">
        <v>48.5</v>
      </c>
      <c r="X10" s="37">
        <v>54.032258064516135</v>
      </c>
      <c r="Y10" s="37">
        <v>43.983402489626556</v>
      </c>
      <c r="Z10" s="37">
        <v>55.744680851063826</v>
      </c>
      <c r="AA10" s="37">
        <v>44.758064516129025</v>
      </c>
      <c r="AB10" s="37">
        <v>39.516129032258078</v>
      </c>
      <c r="AC10" s="37">
        <v>48.8</v>
      </c>
      <c r="AD10" s="37">
        <v>56.000000000000007</v>
      </c>
      <c r="AE10" s="37">
        <v>33.333333333333329</v>
      </c>
      <c r="AF10" s="37">
        <v>49.999999999999986</v>
      </c>
      <c r="AG10" s="37">
        <v>42.914979757085021</v>
      </c>
      <c r="AH10" s="37">
        <v>9.2741935483871032</v>
      </c>
      <c r="AI10" s="37">
        <v>13.253012048192776</v>
      </c>
      <c r="AJ10" s="37">
        <v>16.064257028112451</v>
      </c>
    </row>
    <row r="11" spans="1:36" s="1" customFormat="1" x14ac:dyDescent="0.25">
      <c r="A11" s="458" t="s">
        <v>9</v>
      </c>
      <c r="B11" s="458"/>
      <c r="C11" s="458"/>
      <c r="D11" s="458"/>
      <c r="E11" s="458"/>
      <c r="F11" s="458"/>
      <c r="G11" s="458"/>
      <c r="H11" s="458"/>
      <c r="I11" s="458"/>
      <c r="J11" s="458"/>
      <c r="K11" s="458"/>
      <c r="L11" s="458"/>
      <c r="M11" s="458"/>
      <c r="N11" s="458"/>
      <c r="O11" s="110"/>
      <c r="P11" s="110"/>
      <c r="Q11" s="110"/>
      <c r="R11" s="113"/>
      <c r="S11" s="110"/>
      <c r="T11" s="110"/>
      <c r="U11" s="113"/>
      <c r="V11" s="113"/>
      <c r="W11" s="113"/>
      <c r="X11" s="110"/>
      <c r="Y11" s="110"/>
      <c r="Z11" s="110"/>
      <c r="AA11" s="110"/>
      <c r="AB11" s="110"/>
      <c r="AC11" s="110"/>
      <c r="AD11" s="110"/>
      <c r="AE11" s="110"/>
      <c r="AF11" s="110"/>
      <c r="AG11" s="113"/>
      <c r="AH11" s="113"/>
      <c r="AI11" s="113"/>
      <c r="AJ11" s="113"/>
    </row>
    <row r="12" spans="1:36" x14ac:dyDescent="0.25">
      <c r="A12" s="9" t="s">
        <v>10</v>
      </c>
      <c r="B12" s="67">
        <v>-77.777777777777786</v>
      </c>
      <c r="C12" s="67">
        <v>5.1282051282051277</v>
      </c>
      <c r="D12" s="133">
        <v>0</v>
      </c>
      <c r="E12" s="44">
        <v>0</v>
      </c>
      <c r="F12" s="44">
        <v>-43.18181818181818</v>
      </c>
      <c r="G12" s="37">
        <v>-18.918918918918923</v>
      </c>
      <c r="H12" s="37">
        <v>-17.777777777777779</v>
      </c>
      <c r="I12" s="132">
        <v>22.727272727272727</v>
      </c>
      <c r="J12" s="132">
        <v>46.153846153846153</v>
      </c>
      <c r="K12" s="37">
        <v>-18.367346938775508</v>
      </c>
      <c r="L12" s="37">
        <v>18.367346938775512</v>
      </c>
      <c r="M12" s="37">
        <v>30.188679245283019</v>
      </c>
      <c r="N12" s="44">
        <v>-12.5</v>
      </c>
      <c r="O12" s="37">
        <v>-14.285714285714285</v>
      </c>
      <c r="P12" s="37">
        <v>17.647058823529413</v>
      </c>
      <c r="Q12" s="37">
        <v>3.225806451612903</v>
      </c>
      <c r="R12" s="37">
        <v>13.559322033898304</v>
      </c>
      <c r="S12" s="37">
        <v>12.9</v>
      </c>
      <c r="T12" s="37">
        <v>-14.7</v>
      </c>
      <c r="U12" s="37">
        <v>41.935483870967744</v>
      </c>
      <c r="V12" s="37">
        <v>14.516129032258066</v>
      </c>
      <c r="W12" s="37">
        <v>-1.8181818181818181</v>
      </c>
      <c r="X12" s="37">
        <v>17.543859649122808</v>
      </c>
      <c r="Y12" s="37">
        <v>2.6666666666666665</v>
      </c>
      <c r="Z12" s="37">
        <v>35.593220338983052</v>
      </c>
      <c r="AA12" s="37">
        <v>10.144927536231885</v>
      </c>
      <c r="AB12" s="37">
        <v>18.64406779661017</v>
      </c>
      <c r="AC12" s="37">
        <v>10.76923076923077</v>
      </c>
      <c r="AD12" s="37">
        <v>-3.0303030303030303</v>
      </c>
      <c r="AE12" s="37">
        <v>-7.3529411764705879</v>
      </c>
      <c r="AF12" s="37">
        <v>19.718309859154928</v>
      </c>
      <c r="AG12" s="37">
        <v>-12.903225806451612</v>
      </c>
      <c r="AH12" s="37">
        <v>-57.8125</v>
      </c>
      <c r="AI12" s="37">
        <v>-72.839506172839506</v>
      </c>
      <c r="AJ12" s="37">
        <v>-61.666666666666664</v>
      </c>
    </row>
    <row r="13" spans="1:36" x14ac:dyDescent="0.25">
      <c r="A13" s="10" t="s">
        <v>11</v>
      </c>
      <c r="B13" s="67">
        <v>-100</v>
      </c>
      <c r="C13" s="67">
        <v>20</v>
      </c>
      <c r="D13" s="133">
        <v>-20</v>
      </c>
      <c r="E13" s="44">
        <v>-20</v>
      </c>
      <c r="F13" s="44">
        <v>-50</v>
      </c>
      <c r="G13" s="37">
        <v>-25</v>
      </c>
      <c r="H13" s="37">
        <v>0</v>
      </c>
      <c r="I13" s="132">
        <v>-28.571428571428569</v>
      </c>
      <c r="J13" s="132">
        <v>-80</v>
      </c>
      <c r="K13" s="37">
        <v>16.666666666666664</v>
      </c>
      <c r="L13" s="37">
        <v>14.285714285714285</v>
      </c>
      <c r="M13" s="37">
        <v>55.555555555555557</v>
      </c>
      <c r="N13" s="44">
        <v>-11.111111111111111</v>
      </c>
      <c r="O13" s="37">
        <v>-12.5</v>
      </c>
      <c r="P13" s="37">
        <v>-27.27272727272727</v>
      </c>
      <c r="Q13" s="37">
        <v>6.25</v>
      </c>
      <c r="R13" s="37">
        <v>0</v>
      </c>
      <c r="S13" s="37">
        <v>4.5</v>
      </c>
      <c r="T13" s="37">
        <v>0</v>
      </c>
      <c r="U13" s="37">
        <v>34.042553191489361</v>
      </c>
      <c r="V13" s="37">
        <v>2.9411764705882351</v>
      </c>
      <c r="W13" s="37">
        <v>25</v>
      </c>
      <c r="X13" s="37">
        <v>32.432432432432435</v>
      </c>
      <c r="Y13" s="37">
        <v>30.76923076923077</v>
      </c>
      <c r="Z13" s="37">
        <v>37.837837837837839</v>
      </c>
      <c r="AA13" s="37">
        <v>5.2631578947368425</v>
      </c>
      <c r="AB13" s="37">
        <v>-25.641025641025642</v>
      </c>
      <c r="AC13" s="37">
        <v>-12.820512820512821</v>
      </c>
      <c r="AD13" s="37">
        <v>-11.904761904761905</v>
      </c>
      <c r="AE13" s="37">
        <v>-29.72972972972973</v>
      </c>
      <c r="AF13" s="37">
        <v>-7.3170731707317076</v>
      </c>
      <c r="AG13" s="37">
        <v>-14.634146341463415</v>
      </c>
      <c r="AH13" s="37">
        <v>-63.157894736842103</v>
      </c>
      <c r="AI13" s="37">
        <v>-65.957446808510639</v>
      </c>
      <c r="AJ13" s="37">
        <v>-64.86486486486487</v>
      </c>
    </row>
    <row r="14" spans="1:36" x14ac:dyDescent="0.25">
      <c r="A14" s="10" t="s">
        <v>12</v>
      </c>
      <c r="B14" s="67">
        <v>-43.75</v>
      </c>
      <c r="C14" s="67">
        <v>0</v>
      </c>
      <c r="D14" s="133">
        <v>-14.814814814814815</v>
      </c>
      <c r="E14" s="44">
        <v>-7.6923076923076934</v>
      </c>
      <c r="F14" s="44">
        <v>-8.3333333333333321</v>
      </c>
      <c r="G14" s="37">
        <v>-19.512195121951223</v>
      </c>
      <c r="H14" s="37">
        <v>-10.810810810810811</v>
      </c>
      <c r="I14" s="132">
        <v>-23.076923076923077</v>
      </c>
      <c r="J14" s="132">
        <v>53.846153846153847</v>
      </c>
      <c r="K14" s="37">
        <v>-16.666666666666668</v>
      </c>
      <c r="L14" s="37">
        <v>31.428571428571427</v>
      </c>
      <c r="M14" s="37">
        <v>41.666666666666671</v>
      </c>
      <c r="N14" s="44">
        <v>4.2553191489361701</v>
      </c>
      <c r="O14" s="37">
        <v>6.9767441860465116</v>
      </c>
      <c r="P14" s="37">
        <v>-27.027027027027028</v>
      </c>
      <c r="Q14" s="37">
        <v>-11.111111111111111</v>
      </c>
      <c r="R14" s="37">
        <v>36.507936507936506</v>
      </c>
      <c r="S14" s="37">
        <v>30.8</v>
      </c>
      <c r="T14" s="37">
        <v>10.9</v>
      </c>
      <c r="U14" s="37">
        <v>18.461538461538463</v>
      </c>
      <c r="V14" s="37">
        <v>0</v>
      </c>
      <c r="W14" s="37">
        <v>14.035087719298245</v>
      </c>
      <c r="X14" s="37">
        <v>16.071428571428573</v>
      </c>
      <c r="Y14" s="37">
        <v>-1.639344262295082</v>
      </c>
      <c r="Z14" s="37">
        <v>21.739130434782609</v>
      </c>
      <c r="AA14" s="37">
        <v>-4.838709677419355</v>
      </c>
      <c r="AB14" s="37">
        <v>5.882352941176471</v>
      </c>
      <c r="AC14" s="37">
        <v>7.2727272727272725</v>
      </c>
      <c r="AD14" s="37">
        <v>-4.4117647058823533</v>
      </c>
      <c r="AE14" s="37">
        <v>-35.9375</v>
      </c>
      <c r="AF14" s="37">
        <v>13.636363636363637</v>
      </c>
      <c r="AG14" s="37">
        <v>-18.46153846153846</v>
      </c>
      <c r="AH14" s="37">
        <v>-45.714285714285715</v>
      </c>
      <c r="AI14" s="37">
        <v>-25.806451612903224</v>
      </c>
      <c r="AJ14" s="37">
        <v>-59.016393442622949</v>
      </c>
    </row>
    <row r="15" spans="1:36" x14ac:dyDescent="0.25">
      <c r="A15" s="10" t="s">
        <v>13</v>
      </c>
      <c r="B15" s="67">
        <v>5.2631578947368425</v>
      </c>
      <c r="C15" s="67">
        <v>19.047619047619051</v>
      </c>
      <c r="D15" s="133">
        <v>0</v>
      </c>
      <c r="E15" s="44">
        <v>0</v>
      </c>
      <c r="F15" s="44">
        <v>14.285714285714285</v>
      </c>
      <c r="G15" s="37">
        <v>-5</v>
      </c>
      <c r="H15" s="37">
        <v>-9.6774193548387082</v>
      </c>
      <c r="I15" s="132">
        <v>13.793103448275861</v>
      </c>
      <c r="J15" s="132">
        <v>35.714285714285715</v>
      </c>
      <c r="K15" s="37">
        <v>-7.1428571428571459</v>
      </c>
      <c r="L15" s="37">
        <v>20.689655172413794</v>
      </c>
      <c r="M15" s="37">
        <v>22.222222222222221</v>
      </c>
      <c r="N15" s="44">
        <v>13.888888888888889</v>
      </c>
      <c r="O15" s="37">
        <v>25.806451612903224</v>
      </c>
      <c r="P15" s="37">
        <v>11.538461538461538</v>
      </c>
      <c r="Q15" s="37">
        <v>10.526315789473683</v>
      </c>
      <c r="R15" s="35">
        <v>30</v>
      </c>
      <c r="S15" s="37">
        <v>33.299999999999997</v>
      </c>
      <c r="T15" s="37">
        <v>6.7</v>
      </c>
      <c r="U15" s="37">
        <v>48</v>
      </c>
      <c r="V15" s="35">
        <v>-1.0309278350515463</v>
      </c>
      <c r="W15" s="35">
        <v>20.87912087912088</v>
      </c>
      <c r="X15" s="35">
        <v>13.26530612244898</v>
      </c>
      <c r="Y15" s="37">
        <v>19.696969696969695</v>
      </c>
      <c r="Z15" s="35">
        <v>53.623188405797102</v>
      </c>
      <c r="AA15" s="35">
        <v>24.050632911392405</v>
      </c>
      <c r="AB15" s="35">
        <v>13.414634146341463</v>
      </c>
      <c r="AC15" s="37">
        <v>17.582417582417584</v>
      </c>
      <c r="AD15" s="35">
        <v>9.4594594594594597</v>
      </c>
      <c r="AE15" s="35">
        <v>-8.75</v>
      </c>
      <c r="AF15" s="35">
        <v>1.4705882352941178</v>
      </c>
      <c r="AG15" s="37">
        <v>-21.518987341772153</v>
      </c>
      <c r="AH15" s="37">
        <v>-35.526315789473685</v>
      </c>
      <c r="AI15" s="37">
        <v>-40.677966101694913</v>
      </c>
      <c r="AJ15" s="37">
        <v>-49.450549450549453</v>
      </c>
    </row>
    <row r="16" spans="1:36" x14ac:dyDescent="0.25">
      <c r="A16" s="11" t="s">
        <v>14</v>
      </c>
      <c r="B16" s="67">
        <v>0</v>
      </c>
      <c r="C16" s="67">
        <v>80</v>
      </c>
      <c r="D16" s="133">
        <v>-20</v>
      </c>
      <c r="E16" s="44">
        <v>-10</v>
      </c>
      <c r="F16" s="44">
        <v>-20</v>
      </c>
      <c r="G16" s="37">
        <v>-37.5</v>
      </c>
      <c r="H16" s="37">
        <v>-27.27272727272727</v>
      </c>
      <c r="I16" s="132">
        <v>72.727272727272734</v>
      </c>
      <c r="J16" s="132">
        <v>87.5</v>
      </c>
      <c r="K16" s="37">
        <v>60</v>
      </c>
      <c r="L16" s="37">
        <v>100</v>
      </c>
      <c r="M16" s="37">
        <v>61.111111111111114</v>
      </c>
      <c r="N16" s="44">
        <v>57.142857142857139</v>
      </c>
      <c r="O16" s="37">
        <v>33.333333333333329</v>
      </c>
      <c r="P16" s="37">
        <v>33.333333333333329</v>
      </c>
      <c r="Q16" s="37">
        <v>0</v>
      </c>
      <c r="R16" s="37">
        <v>64.285714285714292</v>
      </c>
      <c r="S16" s="37">
        <v>75</v>
      </c>
      <c r="T16" s="37">
        <v>38.5</v>
      </c>
      <c r="U16" s="37">
        <v>70.588235294117652</v>
      </c>
      <c r="V16" s="37">
        <v>42.857142857142854</v>
      </c>
      <c r="W16" s="37">
        <v>76.923076923076934</v>
      </c>
      <c r="X16" s="37">
        <v>22.222222222222221</v>
      </c>
      <c r="Y16" s="37">
        <v>7.6923076923076925</v>
      </c>
      <c r="Z16" s="37">
        <v>44.444444444444443</v>
      </c>
      <c r="AA16" s="37">
        <v>40</v>
      </c>
      <c r="AB16" s="37">
        <v>18.181818181818183</v>
      </c>
      <c r="AC16" s="37">
        <v>63.636363636363633</v>
      </c>
      <c r="AD16" s="37">
        <v>0</v>
      </c>
      <c r="AE16" s="37">
        <v>-5</v>
      </c>
      <c r="AF16" s="37">
        <v>-7.6923076923076925</v>
      </c>
      <c r="AG16" s="37">
        <v>-17.647058823529413</v>
      </c>
      <c r="AH16" s="37">
        <v>-43.75</v>
      </c>
      <c r="AI16" s="37">
        <v>-46.153846153846153</v>
      </c>
      <c r="AJ16" s="37">
        <v>-53.333333333333336</v>
      </c>
    </row>
    <row r="17" spans="1:36" x14ac:dyDescent="0.25">
      <c r="A17" s="11" t="s">
        <v>15</v>
      </c>
      <c r="B17" s="67">
        <v>10.714285714285714</v>
      </c>
      <c r="C17" s="67">
        <v>33.333333333333329</v>
      </c>
      <c r="D17" s="133">
        <v>-5.2631578947368425</v>
      </c>
      <c r="E17" s="44">
        <v>-10.526315789473681</v>
      </c>
      <c r="F17" s="44">
        <v>-35.294117647058826</v>
      </c>
      <c r="G17" s="37">
        <v>-23.80952380952381</v>
      </c>
      <c r="H17" s="37">
        <v>-10</v>
      </c>
      <c r="I17" s="132">
        <v>0</v>
      </c>
      <c r="J17" s="132">
        <v>24</v>
      </c>
      <c r="K17" s="37">
        <v>-31.578947368421048</v>
      </c>
      <c r="L17" s="37">
        <v>50</v>
      </c>
      <c r="M17" s="37">
        <v>22.222222222222221</v>
      </c>
      <c r="N17" s="44">
        <v>14.285714285714285</v>
      </c>
      <c r="O17" s="37">
        <v>17.857142857142858</v>
      </c>
      <c r="P17" s="37">
        <v>0</v>
      </c>
      <c r="Q17" s="37">
        <v>-4.6511627906976747</v>
      </c>
      <c r="R17" s="37">
        <v>22.222222222222221</v>
      </c>
      <c r="S17" s="37">
        <v>28.6</v>
      </c>
      <c r="T17" s="37">
        <v>15.8</v>
      </c>
      <c r="U17" s="37">
        <v>26.315789473684209</v>
      </c>
      <c r="V17" s="37">
        <v>0</v>
      </c>
      <c r="W17" s="37">
        <v>7.6923076923076925</v>
      </c>
      <c r="X17" s="37">
        <v>10.526315789473685</v>
      </c>
      <c r="Y17" s="37">
        <v>28.571428571428573</v>
      </c>
      <c r="Z17" s="37">
        <v>25</v>
      </c>
      <c r="AA17" s="37">
        <v>4</v>
      </c>
      <c r="AB17" s="37">
        <v>-7.6923076923076925</v>
      </c>
      <c r="AC17" s="37">
        <v>-4.5454545454545459</v>
      </c>
      <c r="AD17" s="37">
        <v>4.166666666666667</v>
      </c>
      <c r="AE17" s="37">
        <v>5</v>
      </c>
      <c r="AF17" s="37">
        <v>0</v>
      </c>
      <c r="AG17" s="37">
        <v>-44</v>
      </c>
      <c r="AH17" s="37">
        <v>-52.38095238095238</v>
      </c>
      <c r="AI17" s="37">
        <v>-64.705882352941174</v>
      </c>
      <c r="AJ17" s="37">
        <v>-45.454545454545453</v>
      </c>
    </row>
    <row r="18" spans="1:36" x14ac:dyDescent="0.25">
      <c r="A18" s="11" t="s">
        <v>16</v>
      </c>
      <c r="B18" s="67">
        <v>33.333333333333336</v>
      </c>
      <c r="C18" s="67">
        <v>-75</v>
      </c>
      <c r="D18" s="133">
        <v>-100</v>
      </c>
      <c r="E18" s="44">
        <v>-100</v>
      </c>
      <c r="F18" s="44">
        <v>-100</v>
      </c>
      <c r="G18" s="37">
        <v>-50</v>
      </c>
      <c r="H18" s="37">
        <v>0</v>
      </c>
      <c r="I18" s="132">
        <v>-25</v>
      </c>
      <c r="J18" s="132">
        <v>60</v>
      </c>
      <c r="K18" s="37">
        <v>16.666666666666664</v>
      </c>
      <c r="L18" s="37">
        <v>66.666666666666657</v>
      </c>
      <c r="M18" s="37">
        <v>100</v>
      </c>
      <c r="N18" s="44">
        <v>75</v>
      </c>
      <c r="O18" s="37">
        <v>75</v>
      </c>
      <c r="P18" s="37">
        <v>-28.571428571428569</v>
      </c>
      <c r="Q18" s="37">
        <v>-66.666666666666657</v>
      </c>
      <c r="R18" s="37">
        <v>31.25</v>
      </c>
      <c r="S18" s="37">
        <v>5.9</v>
      </c>
      <c r="T18" s="37">
        <v>-28.6</v>
      </c>
      <c r="U18" s="37">
        <v>63.636363636363633</v>
      </c>
      <c r="V18" s="37">
        <v>-5.7142857142857144</v>
      </c>
      <c r="W18" s="37">
        <v>38.70967741935484</v>
      </c>
      <c r="X18" s="37">
        <v>23.80952380952381</v>
      </c>
      <c r="Y18" s="37">
        <v>17.647058823529413</v>
      </c>
      <c r="Z18" s="37">
        <v>64.705882352941174</v>
      </c>
      <c r="AA18" s="37">
        <v>27.777777777777779</v>
      </c>
      <c r="AB18" s="37">
        <v>36.363636363636367</v>
      </c>
      <c r="AC18" s="37">
        <v>16</v>
      </c>
      <c r="AD18" s="37">
        <v>13.333333333333334</v>
      </c>
      <c r="AE18" s="37">
        <v>-5</v>
      </c>
      <c r="AF18" s="37">
        <v>-11.764705882352942</v>
      </c>
      <c r="AG18" s="37">
        <v>-20</v>
      </c>
      <c r="AH18" s="37">
        <v>-13.043478260869565</v>
      </c>
      <c r="AI18" s="37">
        <v>-23.076923076923077</v>
      </c>
      <c r="AJ18" s="37">
        <v>-62.5</v>
      </c>
    </row>
    <row r="19" spans="1:36" x14ac:dyDescent="0.25">
      <c r="A19" s="203" t="s">
        <v>17</v>
      </c>
      <c r="B19" s="114">
        <v>27.272727272727273</v>
      </c>
      <c r="C19" s="114">
        <v>0</v>
      </c>
      <c r="D19" s="134">
        <v>-15.384615384615383</v>
      </c>
      <c r="E19" s="111">
        <v>-33.333333333333336</v>
      </c>
      <c r="F19" s="111">
        <v>-18.181818181818183</v>
      </c>
      <c r="G19" s="47">
        <v>0</v>
      </c>
      <c r="H19" s="47">
        <v>-60</v>
      </c>
      <c r="I19" s="61">
        <v>-20</v>
      </c>
      <c r="J19" s="61">
        <v>33.333333333333329</v>
      </c>
      <c r="K19" s="47">
        <v>-9.090909090909097</v>
      </c>
      <c r="L19" s="47">
        <v>57.142857142857139</v>
      </c>
      <c r="M19" s="47">
        <v>22.222222222222221</v>
      </c>
      <c r="N19" s="111">
        <v>36.363636363636367</v>
      </c>
      <c r="O19" s="47">
        <v>30</v>
      </c>
      <c r="P19" s="47">
        <v>-21.428571428571427</v>
      </c>
      <c r="Q19" s="47">
        <v>9.0909090909090917</v>
      </c>
      <c r="R19" s="47">
        <v>20.833333333333336</v>
      </c>
      <c r="S19" s="47">
        <v>26.7</v>
      </c>
      <c r="T19" s="47">
        <v>13.6</v>
      </c>
      <c r="U19" s="47">
        <v>29.411764705882355</v>
      </c>
      <c r="V19" s="47">
        <v>-22.727272727272727</v>
      </c>
      <c r="W19" s="47">
        <v>-23.809523809523807</v>
      </c>
      <c r="X19" s="47">
        <v>8.1632653061224492</v>
      </c>
      <c r="Y19" s="47">
        <v>20</v>
      </c>
      <c r="Z19" s="47">
        <v>61.29032258064516</v>
      </c>
      <c r="AA19" s="47">
        <v>34.615384615384613</v>
      </c>
      <c r="AB19" s="47">
        <v>13.043478260869565</v>
      </c>
      <c r="AC19" s="47">
        <v>18.181818181818183</v>
      </c>
      <c r="AD19" s="47">
        <v>20</v>
      </c>
      <c r="AE19" s="47">
        <v>-30</v>
      </c>
      <c r="AF19" s="47">
        <v>22.222222222222221</v>
      </c>
      <c r="AG19" s="47">
        <v>5.882352941176471</v>
      </c>
      <c r="AH19" s="47">
        <v>-37.5</v>
      </c>
      <c r="AI19" s="47">
        <v>-25</v>
      </c>
      <c r="AJ19" s="47">
        <v>-44.736842105263158</v>
      </c>
    </row>
    <row r="20" spans="1:36" s="1" customFormat="1" x14ac:dyDescent="0.25">
      <c r="A20" s="467" t="s">
        <v>18</v>
      </c>
      <c r="B20" s="467"/>
      <c r="C20" s="467"/>
      <c r="D20" s="467"/>
      <c r="E20" s="467"/>
      <c r="F20" s="467"/>
      <c r="G20" s="467"/>
      <c r="H20" s="467"/>
      <c r="I20" s="467"/>
      <c r="J20" s="467"/>
      <c r="K20" s="467"/>
      <c r="L20" s="467"/>
      <c r="M20" s="467"/>
      <c r="N20" s="467"/>
      <c r="O20" s="53"/>
      <c r="P20" s="53"/>
      <c r="Q20" s="53"/>
      <c r="R20" s="4"/>
      <c r="S20" s="53"/>
      <c r="T20" s="53"/>
      <c r="U20" s="53"/>
      <c r="V20" s="37"/>
      <c r="W20" s="4"/>
      <c r="X20" s="37"/>
      <c r="Y20" s="53"/>
      <c r="Z20" s="37"/>
      <c r="AA20" s="37"/>
      <c r="AB20" s="37"/>
      <c r="AC20" s="53"/>
      <c r="AD20" s="37"/>
      <c r="AE20" s="37"/>
      <c r="AF20" s="37"/>
      <c r="AG20" s="4"/>
      <c r="AH20" s="4"/>
      <c r="AI20" s="4"/>
      <c r="AJ20" s="4"/>
    </row>
    <row r="21" spans="1:36" x14ac:dyDescent="0.25">
      <c r="A21" s="9" t="s">
        <v>10</v>
      </c>
      <c r="B21" s="117">
        <v>86.111111111111114</v>
      </c>
      <c r="C21" s="128">
        <v>60</v>
      </c>
      <c r="D21" s="117">
        <v>47.61904761904762</v>
      </c>
      <c r="E21" s="53">
        <v>50</v>
      </c>
      <c r="F21" s="53">
        <v>70.454545454545453</v>
      </c>
      <c r="G21" s="53">
        <v>35.135135135135137</v>
      </c>
      <c r="H21" s="53">
        <v>40</v>
      </c>
      <c r="I21" s="53">
        <v>59.090909090909093</v>
      </c>
      <c r="J21" s="60">
        <v>69.230769230769226</v>
      </c>
      <c r="K21" s="53">
        <v>42.857142857142854</v>
      </c>
      <c r="L21" s="53">
        <v>48.979591836734691</v>
      </c>
      <c r="M21" s="59">
        <v>66.037735849056602</v>
      </c>
      <c r="N21" s="53">
        <v>47.916666666666671</v>
      </c>
      <c r="O21" s="53">
        <v>46.938775510204081</v>
      </c>
      <c r="P21" s="53">
        <v>31.372549019607842</v>
      </c>
      <c r="Q21" s="53">
        <v>56.451612903225815</v>
      </c>
      <c r="R21" s="37">
        <v>49.152542372881356</v>
      </c>
      <c r="S21" s="53">
        <v>54.3</v>
      </c>
      <c r="T21" s="53">
        <v>41.2</v>
      </c>
      <c r="U21" s="53">
        <v>58.064516129032263</v>
      </c>
      <c r="V21" s="37">
        <v>32.258064516129032</v>
      </c>
      <c r="W21" s="37">
        <v>45.454545454545453</v>
      </c>
      <c r="X21" s="37">
        <v>50.877192982456137</v>
      </c>
      <c r="Y21" s="53">
        <v>33.333333333333336</v>
      </c>
      <c r="Z21" s="37">
        <v>61.016949152542374</v>
      </c>
      <c r="AA21" s="37">
        <v>40.579710144927539</v>
      </c>
      <c r="AB21" s="37">
        <v>33.898305084745765</v>
      </c>
      <c r="AC21" s="53">
        <v>44.615384615384613</v>
      </c>
      <c r="AD21" s="37">
        <v>46.969696969696969</v>
      </c>
      <c r="AE21" s="37">
        <v>30.882352941176471</v>
      </c>
      <c r="AF21" s="37">
        <v>52.112676056338032</v>
      </c>
      <c r="AG21" s="37">
        <v>25.806451612903224</v>
      </c>
      <c r="AH21" s="37">
        <v>-20.3125</v>
      </c>
      <c r="AI21" s="37">
        <v>-18.518518518518519</v>
      </c>
      <c r="AJ21" s="37">
        <v>11.666666666666666</v>
      </c>
    </row>
    <row r="22" spans="1:36" x14ac:dyDescent="0.25">
      <c r="A22" s="10" t="s">
        <v>11</v>
      </c>
      <c r="B22" s="117">
        <v>83.333333333333329</v>
      </c>
      <c r="C22" s="128">
        <v>100</v>
      </c>
      <c r="D22" s="117">
        <v>30</v>
      </c>
      <c r="E22" s="53">
        <v>40</v>
      </c>
      <c r="F22" s="53">
        <v>75</v>
      </c>
      <c r="G22" s="53">
        <v>50</v>
      </c>
      <c r="H22" s="53">
        <v>40</v>
      </c>
      <c r="I22" s="53">
        <v>57.142857142857139</v>
      </c>
      <c r="J22" s="60">
        <v>0</v>
      </c>
      <c r="K22" s="53">
        <v>66.666666666666657</v>
      </c>
      <c r="L22" s="53">
        <v>85.714285714285708</v>
      </c>
      <c r="M22" s="59">
        <v>88.888888888888886</v>
      </c>
      <c r="N22" s="53">
        <v>77.777777777777786</v>
      </c>
      <c r="O22" s="53">
        <v>100</v>
      </c>
      <c r="P22" s="53">
        <v>45.454545454545453</v>
      </c>
      <c r="Q22" s="53">
        <v>56.25</v>
      </c>
      <c r="R22" s="37">
        <v>18.75</v>
      </c>
      <c r="S22" s="53">
        <v>38.6</v>
      </c>
      <c r="T22" s="53">
        <v>60.5</v>
      </c>
      <c r="U22" s="53">
        <v>57.446808510638306</v>
      </c>
      <c r="V22" s="37">
        <v>35.294117647058826</v>
      </c>
      <c r="W22" s="37">
        <v>55.000000000000007</v>
      </c>
      <c r="X22" s="37">
        <v>89.189189189189193</v>
      </c>
      <c r="Y22" s="53">
        <v>64.102564102564102</v>
      </c>
      <c r="Z22" s="37">
        <v>51.351351351351354</v>
      </c>
      <c r="AA22" s="37">
        <v>57.89473684210526</v>
      </c>
      <c r="AB22" s="37">
        <v>20.512820512820515</v>
      </c>
      <c r="AC22" s="53">
        <v>20.512820512820515</v>
      </c>
      <c r="AD22" s="37">
        <v>47.61904761904762</v>
      </c>
      <c r="AE22" s="37">
        <v>27.027027027027028</v>
      </c>
      <c r="AF22" s="37">
        <v>26.829268292682926</v>
      </c>
      <c r="AG22" s="37">
        <v>43.902439024390247</v>
      </c>
      <c r="AH22" s="37">
        <v>2.6315789473684212</v>
      </c>
      <c r="AI22" s="37">
        <v>14.893617021276595</v>
      </c>
      <c r="AJ22" s="37">
        <v>-5.4054054054054053</v>
      </c>
    </row>
    <row r="23" spans="1:36" x14ac:dyDescent="0.25">
      <c r="A23" s="10" t="s">
        <v>12</v>
      </c>
      <c r="B23" s="117">
        <v>37.5</v>
      </c>
      <c r="C23" s="128">
        <v>43.75</v>
      </c>
      <c r="D23" s="117">
        <v>0</v>
      </c>
      <c r="E23" s="53">
        <v>11.53846153846154</v>
      </c>
      <c r="F23" s="53">
        <v>66.666666666666671</v>
      </c>
      <c r="G23" s="53">
        <v>19.512195121951219</v>
      </c>
      <c r="H23" s="53">
        <v>-8.1081081081081052</v>
      </c>
      <c r="I23" s="53">
        <v>3.8461538461538463</v>
      </c>
      <c r="J23" s="60">
        <v>84.615384615384613</v>
      </c>
      <c r="K23" s="53">
        <v>12.5</v>
      </c>
      <c r="L23" s="53">
        <v>57.142857142857139</v>
      </c>
      <c r="M23" s="59">
        <v>47.222222222222221</v>
      </c>
      <c r="N23" s="53">
        <v>12.76595744680851</v>
      </c>
      <c r="O23" s="53">
        <v>25.581395348837212</v>
      </c>
      <c r="P23" s="53">
        <v>-2.7027027027027026</v>
      </c>
      <c r="Q23" s="53">
        <v>62.222222222222221</v>
      </c>
      <c r="R23" s="37">
        <v>55.555555555555557</v>
      </c>
      <c r="S23" s="53">
        <v>58.5</v>
      </c>
      <c r="T23" s="53">
        <v>65.599999999999994</v>
      </c>
      <c r="U23" s="53">
        <v>40</v>
      </c>
      <c r="V23" s="37">
        <v>30.357142857142854</v>
      </c>
      <c r="W23" s="37">
        <v>45.614035087719294</v>
      </c>
      <c r="X23" s="37">
        <v>41.071428571428569</v>
      </c>
      <c r="Y23" s="53">
        <v>36.065573770491802</v>
      </c>
      <c r="Z23" s="37">
        <v>50.746268656716417</v>
      </c>
      <c r="AA23" s="37">
        <v>37.096774193548384</v>
      </c>
      <c r="AB23" s="37">
        <v>35.294117647058826</v>
      </c>
      <c r="AC23" s="53">
        <v>60</v>
      </c>
      <c r="AD23" s="37">
        <v>54.411764705882355</v>
      </c>
      <c r="AE23" s="37">
        <v>25</v>
      </c>
      <c r="AF23" s="37">
        <v>43.939393939393938</v>
      </c>
      <c r="AG23" s="37">
        <v>58.46153846153846</v>
      </c>
      <c r="AH23" s="37">
        <v>18.571428571428573</v>
      </c>
      <c r="AI23" s="37">
        <v>45.161290322580648</v>
      </c>
      <c r="AJ23" s="37">
        <v>14.754098360655737</v>
      </c>
    </row>
    <row r="24" spans="1:36" x14ac:dyDescent="0.25">
      <c r="A24" s="10" t="s">
        <v>13</v>
      </c>
      <c r="B24" s="117">
        <v>84.21052631578948</v>
      </c>
      <c r="C24" s="128">
        <v>47.61904761904762</v>
      </c>
      <c r="D24" s="117">
        <v>20.833333333333332</v>
      </c>
      <c r="E24" s="53">
        <v>12</v>
      </c>
      <c r="F24" s="53">
        <v>42.857142857142861</v>
      </c>
      <c r="G24" s="53">
        <v>57.5</v>
      </c>
      <c r="H24" s="53">
        <v>29.032258064516128</v>
      </c>
      <c r="I24" s="53">
        <v>51.724137931034484</v>
      </c>
      <c r="J24" s="60">
        <v>71.428571428571431</v>
      </c>
      <c r="K24" s="53">
        <v>21.428571428571431</v>
      </c>
      <c r="L24" s="53">
        <v>41.379310344827587</v>
      </c>
      <c r="M24" s="59">
        <v>48.148148148148145</v>
      </c>
      <c r="N24" s="53">
        <v>30.555555555555557</v>
      </c>
      <c r="O24" s="53">
        <v>38.70967741935484</v>
      </c>
      <c r="P24" s="53">
        <v>38.461538461538467</v>
      </c>
      <c r="Q24" s="53">
        <v>57.894736842105267</v>
      </c>
      <c r="R24" s="54">
        <v>54.444444444444443</v>
      </c>
      <c r="S24" s="53">
        <v>59.4</v>
      </c>
      <c r="T24" s="53">
        <v>66.7</v>
      </c>
      <c r="U24" s="53">
        <v>58.666666666666664</v>
      </c>
      <c r="V24" s="54">
        <v>22.680412371134022</v>
      </c>
      <c r="W24" s="54">
        <v>49.450549450549453</v>
      </c>
      <c r="X24" s="54">
        <v>52.688172043010752</v>
      </c>
      <c r="Y24" s="53">
        <v>51.515151515151516</v>
      </c>
      <c r="Z24" s="54">
        <v>62.318840579710148</v>
      </c>
      <c r="AA24" s="54">
        <v>48.101265822784811</v>
      </c>
      <c r="AB24" s="54">
        <v>60.526315789473685</v>
      </c>
      <c r="AC24" s="53">
        <v>57.142857142857146</v>
      </c>
      <c r="AD24" s="54">
        <v>70.270270270270274</v>
      </c>
      <c r="AE24" s="54">
        <v>45</v>
      </c>
      <c r="AF24" s="54">
        <v>67.647058823529406</v>
      </c>
      <c r="AG24" s="37">
        <v>43.037974683544306</v>
      </c>
      <c r="AH24" s="37">
        <v>28.94736842105263</v>
      </c>
      <c r="AI24" s="37">
        <v>22.033898305084747</v>
      </c>
      <c r="AJ24" s="37">
        <v>28.571428571428573</v>
      </c>
    </row>
    <row r="25" spans="1:36" x14ac:dyDescent="0.25">
      <c r="A25" s="11" t="s">
        <v>14</v>
      </c>
      <c r="B25" s="117">
        <v>100</v>
      </c>
      <c r="C25" s="128">
        <v>100</v>
      </c>
      <c r="D25" s="117">
        <v>40</v>
      </c>
      <c r="E25" s="53">
        <v>40</v>
      </c>
      <c r="F25" s="53">
        <v>50</v>
      </c>
      <c r="G25" s="53">
        <v>37.5</v>
      </c>
      <c r="H25" s="53">
        <v>37.799999999999997</v>
      </c>
      <c r="I25" s="53">
        <v>90.909090909090907</v>
      </c>
      <c r="J25" s="60">
        <v>87.5</v>
      </c>
      <c r="K25" s="53">
        <v>100</v>
      </c>
      <c r="L25" s="53">
        <v>100</v>
      </c>
      <c r="M25" s="59">
        <v>66.666666666666657</v>
      </c>
      <c r="N25" s="53">
        <v>100</v>
      </c>
      <c r="O25" s="53">
        <v>100</v>
      </c>
      <c r="P25" s="53">
        <v>66.666666666666657</v>
      </c>
      <c r="Q25" s="53">
        <v>83.333333333333343</v>
      </c>
      <c r="R25" s="37">
        <v>85.714285714285708</v>
      </c>
      <c r="S25" s="53">
        <v>81.3</v>
      </c>
      <c r="T25" s="53">
        <v>92.3</v>
      </c>
      <c r="U25" s="53">
        <v>76.470588235294116</v>
      </c>
      <c r="V25" s="37">
        <v>42.857142857142854</v>
      </c>
      <c r="W25" s="37">
        <v>84.615384615384613</v>
      </c>
      <c r="X25" s="37">
        <v>55.555555555555557</v>
      </c>
      <c r="Y25" s="53">
        <v>61.53846153846154</v>
      </c>
      <c r="Z25" s="37">
        <v>100</v>
      </c>
      <c r="AA25" s="37">
        <v>90</v>
      </c>
      <c r="AB25" s="37">
        <v>63.636363636363633</v>
      </c>
      <c r="AC25" s="53">
        <v>90.909090909090907</v>
      </c>
      <c r="AD25" s="37">
        <v>86.666666666666671</v>
      </c>
      <c r="AE25" s="37">
        <v>55</v>
      </c>
      <c r="AF25" s="37">
        <v>69.230769230769226</v>
      </c>
      <c r="AG25" s="37">
        <v>76.470588235294116</v>
      </c>
      <c r="AH25" s="37">
        <v>31.25</v>
      </c>
      <c r="AI25" s="37">
        <v>46.153846153846153</v>
      </c>
      <c r="AJ25" s="37">
        <v>53.333333333333336</v>
      </c>
    </row>
    <row r="26" spans="1:36" x14ac:dyDescent="0.25">
      <c r="A26" s="11" t="s">
        <v>15</v>
      </c>
      <c r="B26" s="117">
        <v>71.428571428571431</v>
      </c>
      <c r="C26" s="128">
        <v>100</v>
      </c>
      <c r="D26" s="117">
        <v>15.789473684210527</v>
      </c>
      <c r="E26" s="53">
        <v>26.315789473684212</v>
      </c>
      <c r="F26" s="53">
        <v>76.470588235294116</v>
      </c>
      <c r="G26" s="53">
        <v>57.142857142857146</v>
      </c>
      <c r="H26" s="53">
        <v>40.000000000000007</v>
      </c>
      <c r="I26" s="53">
        <v>50</v>
      </c>
      <c r="J26" s="60">
        <v>60</v>
      </c>
      <c r="K26" s="53">
        <v>36.84210526315789</v>
      </c>
      <c r="L26" s="53">
        <v>78.571428571428569</v>
      </c>
      <c r="M26" s="59">
        <v>62.962962962962962</v>
      </c>
      <c r="N26" s="53">
        <v>46.428571428571431</v>
      </c>
      <c r="O26" s="53">
        <v>60.714285714285708</v>
      </c>
      <c r="P26" s="53">
        <v>54.54545454545454</v>
      </c>
      <c r="Q26" s="53">
        <v>51.162790697674424</v>
      </c>
      <c r="R26" s="37">
        <v>33.333333333333329</v>
      </c>
      <c r="S26" s="53">
        <v>66.7</v>
      </c>
      <c r="T26" s="53">
        <v>52.6</v>
      </c>
      <c r="U26" s="53">
        <v>15.789473684210526</v>
      </c>
      <c r="V26" s="37">
        <v>23.076923076923077</v>
      </c>
      <c r="W26" s="37">
        <v>30.76923076923077</v>
      </c>
      <c r="X26" s="37">
        <v>100</v>
      </c>
      <c r="Y26" s="53">
        <v>66.666666666666671</v>
      </c>
      <c r="Z26" s="37">
        <v>50</v>
      </c>
      <c r="AA26" s="37">
        <v>48</v>
      </c>
      <c r="AB26" s="37">
        <v>70</v>
      </c>
      <c r="AC26" s="53">
        <v>59.090909090909093</v>
      </c>
      <c r="AD26" s="37">
        <v>66.666666666666671</v>
      </c>
      <c r="AE26" s="37">
        <v>40</v>
      </c>
      <c r="AF26" s="37">
        <v>70</v>
      </c>
      <c r="AG26" s="37">
        <v>44</v>
      </c>
      <c r="AH26" s="37">
        <v>23.80952380952381</v>
      </c>
      <c r="AI26" s="37">
        <v>-5.882352941176471</v>
      </c>
      <c r="AJ26" s="37">
        <v>22.727272727272727</v>
      </c>
    </row>
    <row r="27" spans="1:36" x14ac:dyDescent="0.25">
      <c r="A27" s="11" t="s">
        <v>16</v>
      </c>
      <c r="B27" s="117">
        <v>83.333333333333329</v>
      </c>
      <c r="C27" s="128">
        <v>100</v>
      </c>
      <c r="D27" s="117">
        <v>0</v>
      </c>
      <c r="E27" s="53">
        <v>0</v>
      </c>
      <c r="F27" s="53">
        <v>-100</v>
      </c>
      <c r="G27" s="53">
        <v>50</v>
      </c>
      <c r="H27" s="53">
        <v>60</v>
      </c>
      <c r="I27" s="53">
        <v>100</v>
      </c>
      <c r="J27" s="60">
        <v>100</v>
      </c>
      <c r="K27" s="53">
        <v>16.666666666666664</v>
      </c>
      <c r="L27" s="53">
        <v>100</v>
      </c>
      <c r="M27" s="59">
        <v>100</v>
      </c>
      <c r="N27" s="53">
        <v>100</v>
      </c>
      <c r="O27" s="53">
        <v>100</v>
      </c>
      <c r="P27" s="53">
        <v>42.857142857142854</v>
      </c>
      <c r="Q27" s="53">
        <v>-33.333333333333329</v>
      </c>
      <c r="R27" s="37">
        <v>75</v>
      </c>
      <c r="S27" s="53">
        <v>35.299999999999997</v>
      </c>
      <c r="T27" s="53">
        <v>61.9</v>
      </c>
      <c r="U27" s="53">
        <v>68.181818181818173</v>
      </c>
      <c r="V27" s="37">
        <v>8.5714285714285712</v>
      </c>
      <c r="W27" s="37">
        <v>58.064516129032263</v>
      </c>
      <c r="X27" s="37">
        <v>38.095238095238095</v>
      </c>
      <c r="Y27" s="53">
        <v>35.294117647058826</v>
      </c>
      <c r="Z27" s="37">
        <v>64.705882352941174</v>
      </c>
      <c r="AA27" s="37">
        <v>38.888888888888886</v>
      </c>
      <c r="AB27" s="37">
        <v>54.545454545454547</v>
      </c>
      <c r="AC27" s="53">
        <v>40</v>
      </c>
      <c r="AD27" s="37">
        <v>60</v>
      </c>
      <c r="AE27" s="37">
        <v>40</v>
      </c>
      <c r="AF27" s="37">
        <v>64.705882352941174</v>
      </c>
      <c r="AG27" s="37">
        <v>10</v>
      </c>
      <c r="AH27" s="37">
        <v>34.782608695652172</v>
      </c>
      <c r="AI27" s="37">
        <v>23.076923076923077</v>
      </c>
      <c r="AJ27" s="37">
        <v>6.25</v>
      </c>
    </row>
    <row r="28" spans="1:36" x14ac:dyDescent="0.25">
      <c r="A28" s="11" t="s">
        <v>17</v>
      </c>
      <c r="B28" s="117">
        <v>90.909090909090907</v>
      </c>
      <c r="C28" s="128">
        <v>100</v>
      </c>
      <c r="D28" s="117">
        <v>0</v>
      </c>
      <c r="E28" s="53">
        <v>-16.666666666666668</v>
      </c>
      <c r="F28" s="53">
        <v>27.27272727272727</v>
      </c>
      <c r="G28" s="53">
        <v>62.5</v>
      </c>
      <c r="H28" s="53">
        <v>30</v>
      </c>
      <c r="I28" s="53">
        <v>80</v>
      </c>
      <c r="J28" s="132">
        <v>88.888888888888886</v>
      </c>
      <c r="K28" s="53">
        <v>45.454545454545446</v>
      </c>
      <c r="L28" s="53">
        <v>100</v>
      </c>
      <c r="M28" s="59">
        <v>77.777777777777786</v>
      </c>
      <c r="N28" s="53">
        <v>90.909090909090907</v>
      </c>
      <c r="O28" s="37">
        <v>100</v>
      </c>
      <c r="P28" s="37">
        <v>-7.1428571428571423</v>
      </c>
      <c r="Q28" s="37">
        <v>27.27272727272727</v>
      </c>
      <c r="R28" s="37">
        <v>54.166666666666664</v>
      </c>
      <c r="S28" s="37">
        <v>53.3</v>
      </c>
      <c r="T28" s="37">
        <v>68.2</v>
      </c>
      <c r="U28" s="37">
        <v>76.470588235294116</v>
      </c>
      <c r="V28" s="37">
        <v>31.818181818181817</v>
      </c>
      <c r="W28" s="37">
        <v>38.095238095238095</v>
      </c>
      <c r="X28" s="37">
        <v>44.897959183673471</v>
      </c>
      <c r="Y28" s="37">
        <v>40</v>
      </c>
      <c r="Z28" s="37">
        <v>54.838709677419352</v>
      </c>
      <c r="AA28" s="37">
        <v>38.46153846153846</v>
      </c>
      <c r="AB28" s="37">
        <v>56.521739130434781</v>
      </c>
      <c r="AC28" s="37">
        <v>57.575757575757578</v>
      </c>
      <c r="AD28" s="37">
        <v>70</v>
      </c>
      <c r="AE28" s="37">
        <v>45</v>
      </c>
      <c r="AF28" s="37">
        <v>66.666666666666671</v>
      </c>
      <c r="AG28" s="37">
        <v>47.058823529411768</v>
      </c>
      <c r="AH28" s="37">
        <v>25</v>
      </c>
      <c r="AI28" s="37">
        <v>31.25</v>
      </c>
      <c r="AJ28" s="37">
        <v>31.578947368421051</v>
      </c>
    </row>
    <row r="29" spans="1:36" s="1" customFormat="1" x14ac:dyDescent="0.25">
      <c r="A29" s="458" t="s">
        <v>19</v>
      </c>
      <c r="B29" s="458"/>
      <c r="C29" s="458"/>
      <c r="D29" s="458"/>
      <c r="E29" s="458"/>
      <c r="F29" s="458"/>
      <c r="G29" s="458"/>
      <c r="H29" s="458"/>
      <c r="I29" s="458"/>
      <c r="J29" s="458"/>
      <c r="K29" s="458"/>
      <c r="L29" s="458"/>
      <c r="M29" s="458"/>
      <c r="N29" s="458"/>
      <c r="O29" s="110"/>
      <c r="P29" s="110"/>
      <c r="Q29" s="110"/>
      <c r="R29" s="113"/>
      <c r="S29" s="110"/>
      <c r="T29" s="110"/>
      <c r="U29" s="110"/>
      <c r="V29" s="110"/>
      <c r="W29" s="113"/>
      <c r="X29" s="110"/>
      <c r="Y29" s="110"/>
      <c r="Z29" s="110"/>
      <c r="AA29" s="110"/>
      <c r="AB29" s="110"/>
      <c r="AC29" s="110"/>
      <c r="AD29" s="110"/>
      <c r="AE29" s="110"/>
      <c r="AF29" s="110"/>
      <c r="AG29" s="113"/>
      <c r="AH29" s="113"/>
      <c r="AI29" s="113"/>
      <c r="AJ29" s="113"/>
    </row>
    <row r="30" spans="1:36" x14ac:dyDescent="0.25">
      <c r="A30" s="9" t="s">
        <v>10</v>
      </c>
      <c r="B30" s="67">
        <v>-16.666666666666664</v>
      </c>
      <c r="C30" s="67">
        <v>10</v>
      </c>
      <c r="D30" s="67">
        <v>-4.7619047619047628</v>
      </c>
      <c r="E30" s="37">
        <v>0</v>
      </c>
      <c r="F30" s="37">
        <v>-2.2727272727272725</v>
      </c>
      <c r="G30" s="37">
        <v>-21.621621621621621</v>
      </c>
      <c r="H30" s="37">
        <v>-28.888888888888889</v>
      </c>
      <c r="I30" s="37">
        <v>-18.181818181818183</v>
      </c>
      <c r="J30" s="37">
        <v>7.6923076923076898</v>
      </c>
      <c r="K30" s="37">
        <v>-28.571428571428569</v>
      </c>
      <c r="L30" s="37">
        <v>-10.204081632653061</v>
      </c>
      <c r="M30" s="37">
        <v>16.981132075471699</v>
      </c>
      <c r="N30" s="37">
        <v>-22.916666666666664</v>
      </c>
      <c r="O30" s="37">
        <v>-30.612244897959183</v>
      </c>
      <c r="P30" s="37">
        <v>-7.8431372549019605</v>
      </c>
      <c r="Q30" s="37">
        <v>4.838709677419355</v>
      </c>
      <c r="R30" s="37">
        <v>-5.0847457627118651</v>
      </c>
      <c r="S30" s="37">
        <v>0</v>
      </c>
      <c r="T30" s="37">
        <v>-13.2</v>
      </c>
      <c r="U30" s="37">
        <v>1.6129032258064515</v>
      </c>
      <c r="V30" s="37">
        <v>-20.967741935483872</v>
      </c>
      <c r="W30" s="37">
        <v>1.8181818181818181</v>
      </c>
      <c r="X30" s="37">
        <v>-3.5087719298245612</v>
      </c>
      <c r="Y30" s="37">
        <v>8</v>
      </c>
      <c r="Z30" s="37">
        <v>16.949152542372882</v>
      </c>
      <c r="AA30" s="37">
        <v>0</v>
      </c>
      <c r="AB30" s="37">
        <v>16.949152542372882</v>
      </c>
      <c r="AC30" s="37">
        <v>10.76923076923077</v>
      </c>
      <c r="AD30" s="37">
        <v>-15.151515151515152</v>
      </c>
      <c r="AE30" s="37">
        <v>-7.3529411764705879</v>
      </c>
      <c r="AF30" s="37">
        <v>26.760563380281692</v>
      </c>
      <c r="AG30" s="37">
        <v>6.4516129032258061</v>
      </c>
      <c r="AH30" s="37">
        <v>-37.5</v>
      </c>
      <c r="AI30" s="37">
        <v>-46.913580246913583</v>
      </c>
      <c r="AJ30" s="37">
        <v>-30</v>
      </c>
    </row>
    <row r="31" spans="1:36" x14ac:dyDescent="0.25">
      <c r="A31" s="10" t="s">
        <v>11</v>
      </c>
      <c r="B31" s="67">
        <v>-75</v>
      </c>
      <c r="C31" s="67">
        <v>20</v>
      </c>
      <c r="D31" s="67">
        <v>-20</v>
      </c>
      <c r="E31" s="37">
        <v>0</v>
      </c>
      <c r="F31" s="37">
        <v>-12.5</v>
      </c>
      <c r="G31" s="37">
        <v>-12.5</v>
      </c>
      <c r="H31" s="37">
        <v>-20</v>
      </c>
      <c r="I31" s="37">
        <v>-42.857142857142854</v>
      </c>
      <c r="J31" s="37">
        <v>0</v>
      </c>
      <c r="K31" s="37">
        <v>16.666666666666671</v>
      </c>
      <c r="L31" s="37">
        <v>14.285714285714285</v>
      </c>
      <c r="M31" s="37">
        <v>44.444444444444443</v>
      </c>
      <c r="N31" s="37">
        <v>-11.111111111111111</v>
      </c>
      <c r="O31" s="37">
        <v>12.5</v>
      </c>
      <c r="P31" s="37">
        <v>-9.0909090909090917</v>
      </c>
      <c r="Q31" s="37">
        <v>12.5</v>
      </c>
      <c r="R31" s="37">
        <v>-18.75</v>
      </c>
      <c r="S31" s="37">
        <v>-4.5</v>
      </c>
      <c r="T31" s="37">
        <v>-11.6</v>
      </c>
      <c r="U31" s="37">
        <v>4.2553191489361701</v>
      </c>
      <c r="V31" s="37">
        <v>8.8235294117647065</v>
      </c>
      <c r="W31" s="37">
        <v>20</v>
      </c>
      <c r="X31" s="37">
        <v>10.810810810810811</v>
      </c>
      <c r="Y31" s="37">
        <v>12.820512820512821</v>
      </c>
      <c r="Z31" s="37">
        <v>0</v>
      </c>
      <c r="AA31" s="37">
        <v>7.8947368421052628</v>
      </c>
      <c r="AB31" s="37">
        <v>-23.076923076923077</v>
      </c>
      <c r="AC31" s="37">
        <v>-15.384615384615385</v>
      </c>
      <c r="AD31" s="37">
        <v>-11.904761904761905</v>
      </c>
      <c r="AE31" s="37">
        <v>-21.621621621621621</v>
      </c>
      <c r="AF31" s="37">
        <v>-7.3170731707317076</v>
      </c>
      <c r="AG31" s="37">
        <v>-4.8780487804878048</v>
      </c>
      <c r="AH31" s="37">
        <v>-31.578947368421051</v>
      </c>
      <c r="AI31" s="37">
        <v>-38.297872340425535</v>
      </c>
      <c r="AJ31" s="37">
        <v>-35.135135135135137</v>
      </c>
    </row>
    <row r="32" spans="1:36" x14ac:dyDescent="0.25">
      <c r="A32" s="10" t="s">
        <v>12</v>
      </c>
      <c r="B32" s="67">
        <v>-37.5</v>
      </c>
      <c r="C32" s="67">
        <v>-15.625</v>
      </c>
      <c r="D32" s="67">
        <v>-18.518518518518519</v>
      </c>
      <c r="E32" s="37">
        <v>-7.7</v>
      </c>
      <c r="F32" s="37">
        <v>0</v>
      </c>
      <c r="G32" s="37">
        <v>-26.829268292682929</v>
      </c>
      <c r="H32" s="37">
        <v>-40.540540540540547</v>
      </c>
      <c r="I32" s="37">
        <v>-34.615384615384613</v>
      </c>
      <c r="J32" s="37">
        <v>23.076923076923077</v>
      </c>
      <c r="K32" s="37">
        <v>-39.583333333333329</v>
      </c>
      <c r="L32" s="37">
        <v>11.428571428571429</v>
      </c>
      <c r="M32" s="37">
        <v>19.444444444444446</v>
      </c>
      <c r="N32" s="37">
        <v>-10.638297872340425</v>
      </c>
      <c r="O32" s="37">
        <v>-13.953488372093023</v>
      </c>
      <c r="P32" s="37">
        <v>-29.72972972972973</v>
      </c>
      <c r="Q32" s="37">
        <v>-4.4444444444444446</v>
      </c>
      <c r="R32" s="37">
        <v>23.809523809523807</v>
      </c>
      <c r="S32" s="37">
        <v>12.3</v>
      </c>
      <c r="T32" s="37">
        <v>-1.6</v>
      </c>
      <c r="U32" s="37">
        <v>3.0769230769230771</v>
      </c>
      <c r="V32" s="37">
        <v>5.3571428571428568</v>
      </c>
      <c r="W32" s="37">
        <v>0</v>
      </c>
      <c r="X32" s="37">
        <v>5.3571428571428568</v>
      </c>
      <c r="Y32" s="37">
        <v>4.918032786885246</v>
      </c>
      <c r="Z32" s="37">
        <v>1.4925373134328359</v>
      </c>
      <c r="AA32" s="37">
        <v>0</v>
      </c>
      <c r="AB32" s="37">
        <v>-10.294117647058824</v>
      </c>
      <c r="AC32" s="37">
        <v>12.727272727272727</v>
      </c>
      <c r="AD32" s="37">
        <v>1.4705882352941178</v>
      </c>
      <c r="AE32" s="37">
        <v>-12.5</v>
      </c>
      <c r="AF32" s="37">
        <v>10.606060606060606</v>
      </c>
      <c r="AG32" s="37">
        <v>6.1538461538461542</v>
      </c>
      <c r="AH32" s="37">
        <v>-41.428571428571431</v>
      </c>
      <c r="AI32" s="37">
        <v>-6.4516129032258061</v>
      </c>
      <c r="AJ32" s="37">
        <v>-31.147540983606557</v>
      </c>
    </row>
    <row r="33" spans="1:36" x14ac:dyDescent="0.25">
      <c r="A33" s="201" t="s">
        <v>20</v>
      </c>
      <c r="B33" s="114">
        <v>0</v>
      </c>
      <c r="C33" s="114">
        <v>2.3809523809523796</v>
      </c>
      <c r="D33" s="114">
        <v>11.8</v>
      </c>
      <c r="E33" s="47">
        <v>10.3</v>
      </c>
      <c r="F33" s="47">
        <v>6.7</v>
      </c>
      <c r="G33" s="47">
        <v>-22.5</v>
      </c>
      <c r="H33" s="47">
        <v>-12.903225806451612</v>
      </c>
      <c r="I33" s="47">
        <v>-34.482758620689658</v>
      </c>
      <c r="J33" s="47">
        <v>21.428571428571431</v>
      </c>
      <c r="K33" s="47">
        <v>-28.571428571428569</v>
      </c>
      <c r="L33" s="47">
        <v>-3.4482758620689653</v>
      </c>
      <c r="M33" s="47">
        <v>-3.7037037037037033</v>
      </c>
      <c r="N33" s="47">
        <v>-33.333333333333329</v>
      </c>
      <c r="O33" s="47">
        <v>-45.161290322580641</v>
      </c>
      <c r="P33" s="47">
        <v>11.538461538461538</v>
      </c>
      <c r="Q33" s="47">
        <v>8.7719298245614024</v>
      </c>
      <c r="R33" s="47">
        <v>22.222222222222221</v>
      </c>
      <c r="S33" s="47">
        <v>29</v>
      </c>
      <c r="T33" s="47">
        <v>5.3</v>
      </c>
      <c r="U33" s="47">
        <v>14.666666666666666</v>
      </c>
      <c r="V33" s="47">
        <v>-6.1855670103092786</v>
      </c>
      <c r="W33" s="47">
        <v>3.296703296703297</v>
      </c>
      <c r="X33" s="47">
        <v>12.244897959183673</v>
      </c>
      <c r="Y33" s="47">
        <v>22.727272727272727</v>
      </c>
      <c r="Z33" s="47">
        <v>21.739130434782609</v>
      </c>
      <c r="AA33" s="47">
        <v>20.253164556962027</v>
      </c>
      <c r="AB33" s="47">
        <v>-9.7560975609756095</v>
      </c>
      <c r="AC33" s="47">
        <v>39.560439560439562</v>
      </c>
      <c r="AD33" s="47">
        <v>-2.7027027027027026</v>
      </c>
      <c r="AE33" s="47">
        <v>6.25</v>
      </c>
      <c r="AF33" s="47">
        <v>14.705882352941176</v>
      </c>
      <c r="AG33" s="47">
        <v>-2.5316455696202533</v>
      </c>
      <c r="AH33" s="47">
        <v>-10.526315789473685</v>
      </c>
      <c r="AI33" s="47">
        <v>-15.254237288135593</v>
      </c>
      <c r="AJ33" s="47">
        <v>-32.967032967032964</v>
      </c>
    </row>
    <row r="34" spans="1:36" s="1" customFormat="1" x14ac:dyDescent="0.25">
      <c r="A34" s="467" t="s">
        <v>21</v>
      </c>
      <c r="B34" s="467"/>
      <c r="C34" s="467"/>
      <c r="D34" s="467"/>
      <c r="E34" s="467"/>
      <c r="F34" s="467"/>
      <c r="G34" s="467"/>
      <c r="H34" s="467"/>
      <c r="I34" s="467"/>
      <c r="J34" s="467"/>
      <c r="K34" s="467"/>
      <c r="L34" s="467"/>
      <c r="M34" s="467"/>
      <c r="N34" s="467"/>
      <c r="O34" s="53"/>
      <c r="P34" s="53"/>
      <c r="Q34" s="53"/>
      <c r="R34" s="4"/>
      <c r="S34" s="53"/>
      <c r="T34" s="53"/>
      <c r="U34" s="53"/>
      <c r="V34" s="37"/>
      <c r="W34" s="4"/>
      <c r="X34" s="37"/>
      <c r="Y34" s="53"/>
      <c r="Z34" s="37"/>
      <c r="AA34" s="37"/>
      <c r="AB34" s="37"/>
      <c r="AC34" s="53"/>
      <c r="AD34" s="37"/>
      <c r="AE34" s="37"/>
      <c r="AF34" s="37"/>
      <c r="AG34" s="4"/>
      <c r="AH34" s="4"/>
      <c r="AI34" s="4"/>
      <c r="AJ34" s="4"/>
    </row>
    <row r="35" spans="1:36" x14ac:dyDescent="0.25">
      <c r="A35" s="10" t="s">
        <v>22</v>
      </c>
      <c r="B35" s="128">
        <v>-12.676056338028172</v>
      </c>
      <c r="C35" s="128">
        <v>-4.6999999999999993</v>
      </c>
      <c r="D35" s="117">
        <v>-1.6</v>
      </c>
      <c r="E35" s="37">
        <v>-5.6</v>
      </c>
      <c r="F35" s="53">
        <v>9.6999999999999993</v>
      </c>
      <c r="G35" s="53">
        <v>-14.215686274509803</v>
      </c>
      <c r="H35" s="53">
        <v>-20.121951219512198</v>
      </c>
      <c r="I35" s="62">
        <v>-9.1000000000000014</v>
      </c>
      <c r="J35" s="55">
        <v>33.299999999999997</v>
      </c>
      <c r="K35" s="53">
        <v>-13.900000000000002</v>
      </c>
      <c r="L35" s="59">
        <v>21.5</v>
      </c>
      <c r="M35" s="59">
        <v>34.700000000000003</v>
      </c>
      <c r="N35" s="53">
        <v>-9</v>
      </c>
      <c r="O35" s="53">
        <v>-11</v>
      </c>
      <c r="P35" s="53">
        <v>-3.6999999999999993</v>
      </c>
      <c r="Q35" s="53">
        <v>2.0999999999999979</v>
      </c>
      <c r="R35" s="4">
        <v>29.5</v>
      </c>
      <c r="S35" s="53">
        <v>23.8</v>
      </c>
      <c r="T35" s="53">
        <v>8</v>
      </c>
      <c r="U35" s="53">
        <v>25.7</v>
      </c>
      <c r="V35" s="37">
        <v>2.8000000000000007</v>
      </c>
      <c r="W35" s="37">
        <v>18.099999999999998</v>
      </c>
      <c r="X35" s="37">
        <v>21.370967741935488</v>
      </c>
      <c r="Y35" s="53">
        <v>21.991701244813271</v>
      </c>
      <c r="Z35" s="37">
        <v>33.191489361702132</v>
      </c>
      <c r="AA35" s="37">
        <v>6.8548387096774235</v>
      </c>
      <c r="AB35" s="37">
        <v>7.6612903225806441</v>
      </c>
      <c r="AC35" s="53">
        <v>16.8</v>
      </c>
      <c r="AD35" s="37">
        <v>3.1999999999999993</v>
      </c>
      <c r="AE35" s="37">
        <v>-3.6144578313253035</v>
      </c>
      <c r="AF35" s="37">
        <v>19.512195121951216</v>
      </c>
      <c r="AG35" s="37">
        <v>-5.6680161943319831</v>
      </c>
      <c r="AH35" s="37">
        <v>-33.870967741935488</v>
      </c>
      <c r="AI35" s="37">
        <v>-30.923694779116467</v>
      </c>
      <c r="AJ35" s="37">
        <v>-42.168674698795186</v>
      </c>
    </row>
    <row r="36" spans="1:36" x14ac:dyDescent="0.25">
      <c r="A36" s="10" t="s">
        <v>23</v>
      </c>
      <c r="B36" s="117">
        <v>-5.6338028169014081</v>
      </c>
      <c r="C36" s="128">
        <v>-4.6999999999999993</v>
      </c>
      <c r="D36" s="117">
        <v>-11.9</v>
      </c>
      <c r="E36" s="37">
        <v>-9.5</v>
      </c>
      <c r="F36" s="53">
        <v>-8.1</v>
      </c>
      <c r="G36" s="53">
        <v>-19.607843137254903</v>
      </c>
      <c r="H36" s="53">
        <v>-21.951219512195124</v>
      </c>
      <c r="I36" s="62">
        <v>-12.500000000000002</v>
      </c>
      <c r="J36" s="55">
        <v>29.499999999999996</v>
      </c>
      <c r="K36" s="53">
        <v>-19.199999999999996</v>
      </c>
      <c r="L36" s="53">
        <v>18.5</v>
      </c>
      <c r="M36" s="59">
        <v>19.8</v>
      </c>
      <c r="N36" s="53">
        <v>-28.4</v>
      </c>
      <c r="O36" s="53">
        <v>-15.399999999999999</v>
      </c>
      <c r="P36" s="53">
        <v>-1.1000000000000014</v>
      </c>
      <c r="Q36" s="53">
        <v>8.8999999999999986</v>
      </c>
      <c r="R36" s="37">
        <v>29.1</v>
      </c>
      <c r="S36" s="53">
        <v>20.9</v>
      </c>
      <c r="T36" s="53">
        <v>8.4</v>
      </c>
      <c r="U36" s="53">
        <v>14.399999999999999</v>
      </c>
      <c r="V36" s="37">
        <v>-0.80000000000000071</v>
      </c>
      <c r="W36" s="37">
        <v>18.900000000000002</v>
      </c>
      <c r="X36" s="37">
        <v>14.919354838709676</v>
      </c>
      <c r="Y36" s="53">
        <v>16.182572614107883</v>
      </c>
      <c r="Z36" s="37">
        <v>31.489361702127663</v>
      </c>
      <c r="AA36" s="37">
        <v>12.903225806451616</v>
      </c>
      <c r="AB36" s="37">
        <v>-3.6290322580645196</v>
      </c>
      <c r="AC36" s="53">
        <v>18.799999999999997</v>
      </c>
      <c r="AD36" s="37">
        <v>5.1999999999999957</v>
      </c>
      <c r="AE36" s="37">
        <v>-3.6144578313253</v>
      </c>
      <c r="AF36" s="37">
        <v>25.203252032520325</v>
      </c>
      <c r="AG36" s="37">
        <v>-2.0242914979757067</v>
      </c>
      <c r="AH36" s="37">
        <v>-37.903225806451609</v>
      </c>
      <c r="AI36" s="37">
        <v>-30.923694779116463</v>
      </c>
      <c r="AJ36" s="37">
        <v>-38.554216867469876</v>
      </c>
    </row>
    <row r="37" spans="1:36" x14ac:dyDescent="0.25">
      <c r="A37" s="10" t="s">
        <v>24</v>
      </c>
      <c r="B37" s="117">
        <v>-21.12676056338028</v>
      </c>
      <c r="C37" s="117">
        <v>-22.1</v>
      </c>
      <c r="D37" s="117">
        <v>-28.6</v>
      </c>
      <c r="E37" s="37">
        <v>-20.6</v>
      </c>
      <c r="F37" s="53">
        <v>-8.9</v>
      </c>
      <c r="G37" s="53">
        <v>-20.588235294117649</v>
      </c>
      <c r="H37" s="53">
        <v>-38.414634146341463</v>
      </c>
      <c r="I37" s="62">
        <v>-48.599999999999994</v>
      </c>
      <c r="J37" s="55">
        <v>-12.399999999999999</v>
      </c>
      <c r="K37" s="53">
        <v>-34.299999999999997</v>
      </c>
      <c r="L37" s="53">
        <v>-6</v>
      </c>
      <c r="M37" s="53">
        <v>-3.8000000000000007</v>
      </c>
      <c r="N37" s="53">
        <v>-28.999999999999996</v>
      </c>
      <c r="O37" s="53">
        <v>-16.5</v>
      </c>
      <c r="P37" s="53">
        <v>-30.799999999999997</v>
      </c>
      <c r="Q37" s="53">
        <v>-6.5</v>
      </c>
      <c r="R37" s="4">
        <v>-11.900000000000002</v>
      </c>
      <c r="S37" s="53">
        <v>1.6</v>
      </c>
      <c r="T37" s="53">
        <v>-13.4</v>
      </c>
      <c r="U37" s="53">
        <v>-6</v>
      </c>
      <c r="V37" s="37">
        <v>-10.799999999999999</v>
      </c>
      <c r="W37" s="37">
        <v>7</v>
      </c>
      <c r="X37" s="37">
        <v>-0.8064516129032242</v>
      </c>
      <c r="Y37" s="53">
        <v>-2.4896265560165993</v>
      </c>
      <c r="Z37" s="37">
        <v>17.872340425531917</v>
      </c>
      <c r="AA37" s="37">
        <v>2.8225806451612918</v>
      </c>
      <c r="AB37" s="37">
        <v>-13.306451612903228</v>
      </c>
      <c r="AC37" s="53">
        <v>0.40000000000000213</v>
      </c>
      <c r="AD37" s="37">
        <v>-14.000000000000002</v>
      </c>
      <c r="AE37" s="37">
        <v>-21.285140562248991</v>
      </c>
      <c r="AF37" s="37">
        <v>-7.7235772357723604</v>
      </c>
      <c r="AG37" s="37">
        <v>-17.004048582995949</v>
      </c>
      <c r="AH37" s="37">
        <v>-47.177419354838705</v>
      </c>
      <c r="AI37" s="37">
        <v>-34.939759036144579</v>
      </c>
      <c r="AJ37" s="37">
        <v>-44.578313253012048</v>
      </c>
    </row>
    <row r="38" spans="1:36" x14ac:dyDescent="0.25">
      <c r="A38" s="10" t="s">
        <v>25</v>
      </c>
      <c r="B38" s="117">
        <v>-9.8591549295774676</v>
      </c>
      <c r="C38" s="117">
        <v>-2.6999999999999993</v>
      </c>
      <c r="D38" s="117">
        <v>0</v>
      </c>
      <c r="E38" s="37">
        <v>4</v>
      </c>
      <c r="F38" s="53">
        <v>1.6</v>
      </c>
      <c r="G38" s="53">
        <v>-18.627450980392158</v>
      </c>
      <c r="H38" s="53">
        <v>-21.341463414634148</v>
      </c>
      <c r="I38" s="62">
        <v>-23.599999999999998</v>
      </c>
      <c r="J38" s="55">
        <v>26.700000000000003</v>
      </c>
      <c r="K38" s="53">
        <v>-25</v>
      </c>
      <c r="L38" s="53">
        <v>8.3000000000000007</v>
      </c>
      <c r="M38" s="53">
        <v>20.400000000000002</v>
      </c>
      <c r="N38" s="53">
        <v>-14.700000000000003</v>
      </c>
      <c r="O38" s="53">
        <v>-15.900000000000002</v>
      </c>
      <c r="P38" s="53">
        <v>-9.5999999999999979</v>
      </c>
      <c r="Q38" s="53">
        <v>0.40000000000000213</v>
      </c>
      <c r="R38" s="37">
        <v>10.600000000000001</v>
      </c>
      <c r="S38" s="53">
        <v>10.4</v>
      </c>
      <c r="T38" s="53">
        <v>-4.4000000000000004</v>
      </c>
      <c r="U38" s="53">
        <v>6.3999999999999986</v>
      </c>
      <c r="V38" s="37">
        <v>-5.1999999999999993</v>
      </c>
      <c r="W38" s="37">
        <v>5</v>
      </c>
      <c r="X38" s="37">
        <v>6.8548387096774199</v>
      </c>
      <c r="Y38" s="53">
        <v>12.033195020746888</v>
      </c>
      <c r="Z38" s="37">
        <v>11.063829787234045</v>
      </c>
      <c r="AA38" s="37">
        <v>7.6612903225806477</v>
      </c>
      <c r="AB38" s="37">
        <v>-5.6451612903225765</v>
      </c>
      <c r="AC38" s="53">
        <v>17.599999999999998</v>
      </c>
      <c r="AD38" s="37">
        <v>-6.4000000000000021</v>
      </c>
      <c r="AE38" s="37">
        <v>-6.4257028112449781</v>
      </c>
      <c r="AF38" s="37">
        <v>13.414634146341463</v>
      </c>
      <c r="AG38" s="37">
        <v>1.6194331983805661</v>
      </c>
      <c r="AH38" s="37">
        <v>-29.435483870967744</v>
      </c>
      <c r="AI38" s="37">
        <v>-27.710843373493976</v>
      </c>
      <c r="AJ38" s="37">
        <v>-32.128514056224901</v>
      </c>
    </row>
    <row r="39" spans="1:36" x14ac:dyDescent="0.25">
      <c r="A39" s="10" t="s">
        <v>26</v>
      </c>
      <c r="B39" s="117">
        <v>0</v>
      </c>
      <c r="C39" s="117">
        <v>0</v>
      </c>
      <c r="D39" s="117">
        <v>-0.8</v>
      </c>
      <c r="E39" s="37">
        <v>3.2</v>
      </c>
      <c r="F39" s="53">
        <v>8.9</v>
      </c>
      <c r="G39" s="53">
        <v>-1.470588235294116</v>
      </c>
      <c r="H39" s="53">
        <v>-17.073170731707322</v>
      </c>
      <c r="I39" s="62">
        <v>-5.5</v>
      </c>
      <c r="J39" s="55">
        <v>34.299999999999997</v>
      </c>
      <c r="K39" s="53">
        <v>-10.5</v>
      </c>
      <c r="L39" s="53">
        <v>16</v>
      </c>
      <c r="M39" s="53">
        <v>30.799999999999997</v>
      </c>
      <c r="N39" s="53">
        <v>-3.5999999999999979</v>
      </c>
      <c r="O39" s="37">
        <v>-8.3000000000000043</v>
      </c>
      <c r="P39" s="37">
        <v>2.6999999999999993</v>
      </c>
      <c r="Q39" s="37">
        <v>7.6999999999999993</v>
      </c>
      <c r="R39" s="37">
        <v>22.200000000000003</v>
      </c>
      <c r="S39" s="37">
        <v>21.4</v>
      </c>
      <c r="T39" s="37">
        <v>5.2</v>
      </c>
      <c r="U39" s="37">
        <v>16.8</v>
      </c>
      <c r="V39" s="37">
        <v>8.8000000000000007</v>
      </c>
      <c r="W39" s="37">
        <v>13.2</v>
      </c>
      <c r="X39" s="37">
        <v>15.725806451612907</v>
      </c>
      <c r="Y39" s="37">
        <v>12.44813278008299</v>
      </c>
      <c r="Z39" s="37">
        <v>31.48936170212766</v>
      </c>
      <c r="AA39" s="37">
        <v>17.338709677419356</v>
      </c>
      <c r="AB39" s="37">
        <v>1.612903225806452</v>
      </c>
      <c r="AC39" s="37">
        <v>15.599999999999998</v>
      </c>
      <c r="AD39" s="37">
        <v>0</v>
      </c>
      <c r="AE39" s="37">
        <v>1.204819277108431</v>
      </c>
      <c r="AF39" s="37">
        <v>7.7235772357723604</v>
      </c>
      <c r="AG39" s="37">
        <v>3.2388663967611357</v>
      </c>
      <c r="AH39" s="37">
        <v>-26.612903225806448</v>
      </c>
      <c r="AI39" s="37">
        <v>-16.867469879518072</v>
      </c>
      <c r="AJ39" s="37">
        <v>-26.104417670682729</v>
      </c>
    </row>
    <row r="40" spans="1:36" s="1" customFormat="1" x14ac:dyDescent="0.25">
      <c r="A40" s="458" t="s">
        <v>27</v>
      </c>
      <c r="B40" s="458"/>
      <c r="C40" s="458"/>
      <c r="D40" s="458"/>
      <c r="E40" s="458"/>
      <c r="F40" s="458"/>
      <c r="G40" s="458"/>
      <c r="H40" s="458"/>
      <c r="I40" s="458"/>
      <c r="J40" s="458"/>
      <c r="K40" s="458"/>
      <c r="L40" s="458"/>
      <c r="M40" s="458"/>
      <c r="N40" s="458"/>
      <c r="O40" s="110"/>
      <c r="P40" s="110"/>
      <c r="Q40" s="110"/>
      <c r="R40" s="113"/>
      <c r="S40" s="110"/>
      <c r="T40" s="110"/>
      <c r="U40" s="110"/>
      <c r="V40" s="110"/>
      <c r="W40" s="113"/>
      <c r="X40" s="110"/>
      <c r="Y40" s="110"/>
      <c r="Z40" s="110"/>
      <c r="AA40" s="110"/>
      <c r="AB40" s="110"/>
      <c r="AC40" s="110"/>
      <c r="AD40" s="110"/>
      <c r="AE40" s="110"/>
      <c r="AF40" s="110"/>
      <c r="AG40" s="113"/>
      <c r="AH40" s="113"/>
      <c r="AI40" s="113"/>
      <c r="AJ40" s="113"/>
    </row>
    <row r="41" spans="1:36" x14ac:dyDescent="0.25">
      <c r="A41" s="10" t="s">
        <v>22</v>
      </c>
      <c r="B41" s="115">
        <v>85.91549295774648</v>
      </c>
      <c r="C41" s="5">
        <v>76.5</v>
      </c>
      <c r="D41" s="67">
        <v>50.8</v>
      </c>
      <c r="E41" s="37">
        <v>61.9</v>
      </c>
      <c r="F41" s="37">
        <v>85.5</v>
      </c>
      <c r="G41" s="37">
        <v>56.372549019607852</v>
      </c>
      <c r="H41" s="37">
        <v>42.682926829268297</v>
      </c>
      <c r="I41" s="4">
        <v>50.7</v>
      </c>
      <c r="J41" s="4">
        <v>83.8</v>
      </c>
      <c r="K41" s="37">
        <v>44.8</v>
      </c>
      <c r="L41" s="129">
        <v>57.7</v>
      </c>
      <c r="M41" s="4">
        <v>61.600000000000009</v>
      </c>
      <c r="N41" s="37">
        <v>49.5</v>
      </c>
      <c r="O41" s="37">
        <v>53.8</v>
      </c>
      <c r="P41" s="37">
        <v>43.599999999999994</v>
      </c>
      <c r="Q41" s="37">
        <v>64.7</v>
      </c>
      <c r="R41" s="37">
        <v>56.599999999999994</v>
      </c>
      <c r="S41" s="37">
        <v>62.5</v>
      </c>
      <c r="T41" s="37">
        <v>72</v>
      </c>
      <c r="U41" s="37">
        <v>54.3</v>
      </c>
      <c r="V41" s="37">
        <v>38.5</v>
      </c>
      <c r="W41" s="4">
        <v>59.699999999999996</v>
      </c>
      <c r="X41" s="37">
        <v>61.693548387096769</v>
      </c>
      <c r="Y41" s="37">
        <v>59.751037344398334</v>
      </c>
      <c r="Z41" s="37">
        <v>61.702127659574472</v>
      </c>
      <c r="AA41" s="37">
        <v>67.741935483870975</v>
      </c>
      <c r="AB41" s="37">
        <v>53.225806451612897</v>
      </c>
      <c r="AC41" s="37">
        <v>70.400000000000006</v>
      </c>
      <c r="AD41" s="37">
        <v>63.199999999999996</v>
      </c>
      <c r="AE41" s="37">
        <v>59.839357429718881</v>
      </c>
      <c r="AF41" s="37">
        <v>69.918699186991873</v>
      </c>
      <c r="AG41" s="37">
        <v>54.655870445344135</v>
      </c>
      <c r="AH41" s="37">
        <v>31.048387096774192</v>
      </c>
      <c r="AI41" s="37">
        <v>43.373493975903614</v>
      </c>
      <c r="AJ41" s="37">
        <v>30.120481927710845</v>
      </c>
    </row>
    <row r="42" spans="1:36" x14ac:dyDescent="0.25">
      <c r="A42" s="201" t="s">
        <v>28</v>
      </c>
      <c r="B42" s="130">
        <v>54.929577464788736</v>
      </c>
      <c r="C42" s="116">
        <v>50.300000000000004</v>
      </c>
      <c r="D42" s="114">
        <v>19.8</v>
      </c>
      <c r="E42" s="47">
        <v>21.4</v>
      </c>
      <c r="F42" s="47">
        <v>64.5</v>
      </c>
      <c r="G42" s="47">
        <v>26.470588235294116</v>
      </c>
      <c r="H42" s="47">
        <v>25.8</v>
      </c>
      <c r="I42" s="112">
        <v>15.200000000000003</v>
      </c>
      <c r="J42" s="112">
        <v>59</v>
      </c>
      <c r="K42" s="47">
        <v>5.8000000000000007</v>
      </c>
      <c r="L42" s="131">
        <v>22</v>
      </c>
      <c r="M42" s="112">
        <v>26.900000000000002</v>
      </c>
      <c r="N42" s="47">
        <v>19.999999999999996</v>
      </c>
      <c r="O42" s="47">
        <v>27.5</v>
      </c>
      <c r="P42" s="47">
        <v>15.5</v>
      </c>
      <c r="Q42" s="47">
        <v>19.5</v>
      </c>
      <c r="R42" s="47">
        <v>25.000000000000004</v>
      </c>
      <c r="S42" s="47">
        <v>27</v>
      </c>
      <c r="T42" s="47">
        <v>28.8</v>
      </c>
      <c r="U42" s="47">
        <v>23.2</v>
      </c>
      <c r="V42" s="47">
        <v>13.2</v>
      </c>
      <c r="W42" s="47">
        <v>36.199999999999996</v>
      </c>
      <c r="X42" s="47">
        <v>33.467741935483872</v>
      </c>
      <c r="Y42" s="47">
        <v>31.120331950207472</v>
      </c>
      <c r="Z42" s="47">
        <v>15.744680851063828</v>
      </c>
      <c r="AA42" s="47">
        <v>29.032258064516132</v>
      </c>
      <c r="AB42" s="47">
        <v>31.451612903225804</v>
      </c>
      <c r="AC42" s="47">
        <v>34</v>
      </c>
      <c r="AD42" s="47">
        <v>27.200000000000003</v>
      </c>
      <c r="AE42" s="47">
        <v>19.678714859437754</v>
      </c>
      <c r="AF42" s="47">
        <v>32.113821138211378</v>
      </c>
      <c r="AG42" s="47">
        <v>21.862348178137651</v>
      </c>
      <c r="AH42" s="47">
        <v>-4.0322580645161281</v>
      </c>
      <c r="AI42" s="47">
        <v>15.662650602409641</v>
      </c>
      <c r="AJ42" s="47">
        <v>6.8273092369477908</v>
      </c>
    </row>
    <row r="43" spans="1:36" s="1" customFormat="1" x14ac:dyDescent="0.25">
      <c r="A43" s="467" t="s">
        <v>69</v>
      </c>
      <c r="B43" s="467"/>
      <c r="C43" s="467"/>
      <c r="D43" s="467"/>
      <c r="E43" s="467"/>
      <c r="F43" s="467"/>
      <c r="G43" s="467"/>
      <c r="H43" s="467"/>
      <c r="I43" s="467"/>
      <c r="J43" s="467"/>
      <c r="K43" s="467"/>
      <c r="L43" s="467"/>
      <c r="M43" s="467"/>
      <c r="N43" s="467"/>
      <c r="O43" s="53"/>
      <c r="P43" s="53"/>
      <c r="Q43" s="53"/>
      <c r="R43" s="4"/>
      <c r="S43" s="53"/>
      <c r="T43" s="53"/>
      <c r="U43" s="53"/>
      <c r="V43" s="37"/>
      <c r="W43" s="4"/>
      <c r="X43" s="37"/>
      <c r="Y43" s="53"/>
      <c r="Z43" s="37"/>
      <c r="AA43" s="37"/>
      <c r="AB43" s="37"/>
      <c r="AC43" s="53"/>
      <c r="AD43" s="37"/>
      <c r="AE43" s="37"/>
      <c r="AF43" s="37"/>
      <c r="AG43" s="4"/>
      <c r="AH43" s="4"/>
      <c r="AI43" s="4"/>
      <c r="AJ43" s="4"/>
    </row>
    <row r="44" spans="1:36" x14ac:dyDescent="0.25">
      <c r="A44" s="9" t="s">
        <v>10</v>
      </c>
      <c r="B44" s="117">
        <v>55.555555555555557</v>
      </c>
      <c r="C44" s="117">
        <v>67.5</v>
      </c>
      <c r="D44" s="117">
        <v>66.666666666666671</v>
      </c>
      <c r="E44" s="53">
        <v>65</v>
      </c>
      <c r="F44" s="53">
        <v>20.454545454545453</v>
      </c>
      <c r="G44" s="53">
        <v>46.575342465753423</v>
      </c>
      <c r="H44" s="53">
        <v>20</v>
      </c>
      <c r="I44" s="53">
        <v>40.909090909090914</v>
      </c>
      <c r="J44" s="53">
        <v>38.461538461538453</v>
      </c>
      <c r="K44" s="53">
        <v>34.6938775510204</v>
      </c>
      <c r="L44" s="53">
        <v>34.6938775510204</v>
      </c>
      <c r="M44" s="53">
        <v>-69.811320754716974</v>
      </c>
      <c r="N44" s="53">
        <v>-54.166666666666664</v>
      </c>
      <c r="O44" s="53">
        <v>-55.102040816326522</v>
      </c>
      <c r="P44" s="53">
        <v>-29.411764705882355</v>
      </c>
      <c r="Q44" s="53">
        <v>-6.4516129032258061</v>
      </c>
      <c r="R44" s="37">
        <v>-38.983050847457626</v>
      </c>
      <c r="S44" s="53">
        <v>5.7</v>
      </c>
      <c r="T44" s="53">
        <v>-52.9</v>
      </c>
      <c r="U44" s="53">
        <v>-9.67741935483871</v>
      </c>
      <c r="V44" s="37">
        <v>61.29032258064516</v>
      </c>
      <c r="W44" s="37">
        <v>36.363636363636367</v>
      </c>
      <c r="X44" s="37">
        <v>70.175438596491219</v>
      </c>
      <c r="Y44" s="53">
        <v>48</v>
      </c>
      <c r="Z44" s="37">
        <v>25.423728813559322</v>
      </c>
      <c r="AA44" s="37">
        <v>37.681159420289859</v>
      </c>
      <c r="AB44" s="37">
        <v>32.20338983050847</v>
      </c>
      <c r="AC44" s="53">
        <v>40</v>
      </c>
      <c r="AD44" s="37">
        <v>48.484848484848484</v>
      </c>
      <c r="AE44" s="37">
        <v>20.588235294117645</v>
      </c>
      <c r="AF44" s="37">
        <v>52.112676056338024</v>
      </c>
      <c r="AG44" s="37">
        <v>33.87096774193548</v>
      </c>
      <c r="AH44" s="37">
        <v>39.0625</v>
      </c>
      <c r="AI44" s="37">
        <v>39.506172839506171</v>
      </c>
      <c r="AJ44" s="37">
        <v>53.333333333333336</v>
      </c>
    </row>
    <row r="45" spans="1:36" x14ac:dyDescent="0.25">
      <c r="A45" s="10" t="s">
        <v>11</v>
      </c>
      <c r="B45" s="117">
        <v>83.333333333333329</v>
      </c>
      <c r="C45" s="117">
        <v>80</v>
      </c>
      <c r="D45" s="117">
        <v>40</v>
      </c>
      <c r="E45" s="53">
        <v>50</v>
      </c>
      <c r="F45" s="53">
        <v>12.5</v>
      </c>
      <c r="G45" s="53">
        <v>50</v>
      </c>
      <c r="H45" s="53">
        <v>20</v>
      </c>
      <c r="I45" s="53">
        <v>42.857142857142854</v>
      </c>
      <c r="J45" s="53">
        <v>-60</v>
      </c>
      <c r="K45" s="53">
        <v>100</v>
      </c>
      <c r="L45" s="53">
        <v>-71.428571428571431</v>
      </c>
      <c r="M45" s="53">
        <v>-55.555555555555557</v>
      </c>
      <c r="N45" s="53">
        <v>11.111111111111111</v>
      </c>
      <c r="O45" s="53">
        <v>-25</v>
      </c>
      <c r="P45" s="53">
        <v>-27.27272727272727</v>
      </c>
      <c r="Q45" s="53">
        <v>25</v>
      </c>
      <c r="R45" s="37">
        <v>-25</v>
      </c>
      <c r="S45" s="53">
        <v>4.5</v>
      </c>
      <c r="T45" s="53">
        <v>-11.6</v>
      </c>
      <c r="U45" s="53">
        <v>-10.638297872340425</v>
      </c>
      <c r="V45" s="37">
        <v>44.117647058823529</v>
      </c>
      <c r="W45" s="37">
        <v>37.5</v>
      </c>
      <c r="X45" s="37">
        <v>69.444444444444443</v>
      </c>
      <c r="Y45" s="53">
        <v>66.666666666666657</v>
      </c>
      <c r="Z45" s="37">
        <v>24.324324324324326</v>
      </c>
      <c r="AA45" s="37">
        <v>50</v>
      </c>
      <c r="AB45" s="37">
        <v>39.473684210526315</v>
      </c>
      <c r="AC45" s="53">
        <v>28.205128205128204</v>
      </c>
      <c r="AD45" s="37">
        <v>40.476190476190474</v>
      </c>
      <c r="AE45" s="37">
        <v>29.72972972972973</v>
      </c>
      <c r="AF45" s="37">
        <v>36.585365853658537</v>
      </c>
      <c r="AG45" s="37">
        <v>41.463414634146339</v>
      </c>
      <c r="AH45" s="37">
        <v>28.947368421052634</v>
      </c>
      <c r="AI45" s="37">
        <v>48.936170212765958</v>
      </c>
      <c r="AJ45" s="37">
        <v>51.351351351351347</v>
      </c>
    </row>
    <row r="46" spans="1:36" x14ac:dyDescent="0.25">
      <c r="A46" s="10" t="s">
        <v>12</v>
      </c>
      <c r="B46" s="117">
        <v>37.5</v>
      </c>
      <c r="C46" s="117">
        <v>46.875</v>
      </c>
      <c r="D46" s="117">
        <v>14.814814814814815</v>
      </c>
      <c r="E46" s="53">
        <v>15.384615384615385</v>
      </c>
      <c r="F46" s="53">
        <v>41.666666666666664</v>
      </c>
      <c r="G46" s="53">
        <v>24.390243902439025</v>
      </c>
      <c r="H46" s="53">
        <v>10.810810810810811</v>
      </c>
      <c r="I46" s="53">
        <v>19.230769230769234</v>
      </c>
      <c r="J46" s="53">
        <v>-23.076923076923073</v>
      </c>
      <c r="K46" s="53">
        <v>-29.166666666666671</v>
      </c>
      <c r="L46" s="53">
        <v>-42.857142857142854</v>
      </c>
      <c r="M46" s="53">
        <v>-77.777777777777786</v>
      </c>
      <c r="N46" s="53">
        <v>-65.957446808510639</v>
      </c>
      <c r="O46" s="53">
        <v>-58.139534883720934</v>
      </c>
      <c r="P46" s="53">
        <v>-45.945945945945951</v>
      </c>
      <c r="Q46" s="53">
        <v>-2.2222222222222223</v>
      </c>
      <c r="R46" s="37">
        <v>-36.507936507936506</v>
      </c>
      <c r="S46" s="53">
        <v>-29.2</v>
      </c>
      <c r="T46" s="53">
        <v>-3.1</v>
      </c>
      <c r="U46" s="53">
        <v>1.5384615384615385</v>
      </c>
      <c r="V46" s="37">
        <v>62.5</v>
      </c>
      <c r="W46" s="37">
        <v>29.82456140350877</v>
      </c>
      <c r="X46" s="37">
        <v>76.785714285714292</v>
      </c>
      <c r="Y46" s="53">
        <v>72.131147540983605</v>
      </c>
      <c r="Z46" s="37">
        <v>28.35820895522388</v>
      </c>
      <c r="AA46" s="37">
        <v>54.838709677419352</v>
      </c>
      <c r="AB46" s="37">
        <v>45.588235294117645</v>
      </c>
      <c r="AC46" s="53">
        <v>41.818181818181813</v>
      </c>
      <c r="AD46" s="37">
        <v>67.64705882352942</v>
      </c>
      <c r="AE46" s="37">
        <v>34.375</v>
      </c>
      <c r="AF46" s="37">
        <v>51.515151515151516</v>
      </c>
      <c r="AG46" s="37">
        <v>56.92307692307692</v>
      </c>
      <c r="AH46" s="37">
        <v>58.571428571428577</v>
      </c>
      <c r="AI46" s="37">
        <v>46.774193548387096</v>
      </c>
      <c r="AJ46" s="37">
        <v>47.540983606557376</v>
      </c>
    </row>
    <row r="47" spans="1:36" x14ac:dyDescent="0.25">
      <c r="A47" s="10" t="s">
        <v>13</v>
      </c>
      <c r="B47" s="117">
        <v>36.842105263157897</v>
      </c>
      <c r="C47" s="117">
        <v>85.714285714285708</v>
      </c>
      <c r="D47" s="117">
        <v>37.5</v>
      </c>
      <c r="E47" s="53">
        <v>44</v>
      </c>
      <c r="F47" s="53">
        <v>57.142857142857146</v>
      </c>
      <c r="G47" s="53">
        <v>47.5</v>
      </c>
      <c r="H47" s="53">
        <v>38.70967741935484</v>
      </c>
      <c r="I47" s="53">
        <v>37.931034482758619</v>
      </c>
      <c r="J47" s="53">
        <v>57.142857142857139</v>
      </c>
      <c r="K47" s="53">
        <v>28.571428571428601</v>
      </c>
      <c r="L47" s="53">
        <v>10.3448275862069</v>
      </c>
      <c r="M47" s="53">
        <v>-62.962962962962962</v>
      </c>
      <c r="N47" s="53">
        <v>-61.111111111111114</v>
      </c>
      <c r="O47" s="53">
        <v>-67.741935483870961</v>
      </c>
      <c r="P47" s="53">
        <v>-46.153846153846153</v>
      </c>
      <c r="Q47" s="53">
        <v>-5.2631578947368416</v>
      </c>
      <c r="R47" s="54">
        <v>-22.222222222222221</v>
      </c>
      <c r="S47" s="53">
        <v>8.8000000000000007</v>
      </c>
      <c r="T47" s="53">
        <v>17.3</v>
      </c>
      <c r="U47" s="53">
        <v>12</v>
      </c>
      <c r="V47" s="54">
        <v>50.515463917525771</v>
      </c>
      <c r="W47" s="54">
        <v>34.065934065934066</v>
      </c>
      <c r="X47" s="54">
        <v>68.367346938775512</v>
      </c>
      <c r="Y47" s="53">
        <v>50</v>
      </c>
      <c r="Z47" s="54">
        <v>17.391304347826086</v>
      </c>
      <c r="AA47" s="54">
        <v>60.75949367088608</v>
      </c>
      <c r="AB47" s="54">
        <v>54.878048780487809</v>
      </c>
      <c r="AC47" s="53">
        <v>47.252747252747248</v>
      </c>
      <c r="AD47" s="54">
        <v>62.162162162162161</v>
      </c>
      <c r="AE47" s="54">
        <v>43.75</v>
      </c>
      <c r="AF47" s="54">
        <v>50</v>
      </c>
      <c r="AG47" s="37">
        <v>55.128205128205131</v>
      </c>
      <c r="AH47" s="37">
        <v>60.526315789473685</v>
      </c>
      <c r="AI47" s="37">
        <v>40.677966101694921</v>
      </c>
      <c r="AJ47" s="37">
        <v>58.241758241758248</v>
      </c>
    </row>
    <row r="48" spans="1:36" x14ac:dyDescent="0.25">
      <c r="A48" s="11" t="s">
        <v>14</v>
      </c>
      <c r="B48" s="117">
        <v>0</v>
      </c>
      <c r="C48" s="117">
        <v>80</v>
      </c>
      <c r="D48" s="117">
        <v>70</v>
      </c>
      <c r="E48" s="53">
        <v>70</v>
      </c>
      <c r="F48" s="53">
        <v>50</v>
      </c>
      <c r="G48" s="53">
        <v>62.5</v>
      </c>
      <c r="H48" s="53">
        <v>54.54545454545454</v>
      </c>
      <c r="I48" s="53">
        <v>63.636363636363633</v>
      </c>
      <c r="J48" s="53">
        <v>75</v>
      </c>
      <c r="K48" s="53">
        <v>20</v>
      </c>
      <c r="L48" s="53">
        <v>40</v>
      </c>
      <c r="M48" s="53">
        <v>44.444444444444443</v>
      </c>
      <c r="N48" s="53">
        <v>42.857142857142854</v>
      </c>
      <c r="O48" s="53">
        <v>55.555555555555557</v>
      </c>
      <c r="P48" s="53">
        <v>33.333333333333329</v>
      </c>
      <c r="Q48" s="53">
        <v>33.333333333333329</v>
      </c>
      <c r="R48" s="37">
        <v>28.571428571428569</v>
      </c>
      <c r="S48" s="53">
        <v>33.299999999999997</v>
      </c>
      <c r="T48" s="53">
        <v>-7.7</v>
      </c>
      <c r="U48" s="53">
        <v>41.17647058823529</v>
      </c>
      <c r="V48" s="37">
        <v>50</v>
      </c>
      <c r="W48" s="37">
        <v>23.076923076923077</v>
      </c>
      <c r="X48" s="37">
        <v>44.444444444444443</v>
      </c>
      <c r="Y48" s="53">
        <v>61.53846153846154</v>
      </c>
      <c r="Z48" s="37">
        <v>22.222222222222221</v>
      </c>
      <c r="AA48" s="37">
        <v>40</v>
      </c>
      <c r="AB48" s="37">
        <v>18.181818181818183</v>
      </c>
      <c r="AC48" s="53">
        <v>45.454545454545453</v>
      </c>
      <c r="AD48" s="37">
        <v>53.333333333333336</v>
      </c>
      <c r="AE48" s="37">
        <v>50</v>
      </c>
      <c r="AF48" s="37">
        <v>38.461538461538467</v>
      </c>
      <c r="AG48" s="37">
        <v>76.470588235294116</v>
      </c>
      <c r="AH48" s="37">
        <v>62.5</v>
      </c>
      <c r="AI48" s="37">
        <v>46.153846153846153</v>
      </c>
      <c r="AJ48" s="37">
        <v>60</v>
      </c>
    </row>
    <row r="49" spans="1:36" x14ac:dyDescent="0.25">
      <c r="A49" s="11" t="s">
        <v>15</v>
      </c>
      <c r="B49" s="117">
        <v>25</v>
      </c>
      <c r="C49" s="117">
        <v>58.333333333333336</v>
      </c>
      <c r="D49" s="117">
        <v>42.10526315789474</v>
      </c>
      <c r="E49" s="53">
        <v>47.368421052631582</v>
      </c>
      <c r="F49" s="53">
        <v>29.411764705882351</v>
      </c>
      <c r="G49" s="53">
        <v>52.380952380952387</v>
      </c>
      <c r="H49" s="53">
        <v>35</v>
      </c>
      <c r="I49" s="53">
        <v>50</v>
      </c>
      <c r="J49" s="53">
        <v>28</v>
      </c>
      <c r="K49" s="53">
        <v>-47.368421052631575</v>
      </c>
      <c r="L49" s="53">
        <v>-28.571428571428569</v>
      </c>
      <c r="M49" s="53">
        <v>-48.148148148148145</v>
      </c>
      <c r="N49" s="53">
        <v>-28.571428571428569</v>
      </c>
      <c r="O49" s="53">
        <v>-42.857142857142854</v>
      </c>
      <c r="P49" s="53">
        <v>-15.151515151515152</v>
      </c>
      <c r="Q49" s="53">
        <v>6.9767441860465116</v>
      </c>
      <c r="R49" s="37">
        <v>-38.888888888888893</v>
      </c>
      <c r="S49" s="53">
        <v>14.3</v>
      </c>
      <c r="T49" s="53">
        <v>36.799999999999997</v>
      </c>
      <c r="U49" s="53">
        <v>-5.2631578947368416</v>
      </c>
      <c r="V49" s="37">
        <v>53.846153846153847</v>
      </c>
      <c r="W49" s="37">
        <v>38.461538461538467</v>
      </c>
      <c r="X49" s="37">
        <v>68.421052631578945</v>
      </c>
      <c r="Y49" s="53">
        <v>33.333333333333329</v>
      </c>
      <c r="Z49" s="37">
        <v>25</v>
      </c>
      <c r="AA49" s="37">
        <v>60</v>
      </c>
      <c r="AB49" s="37">
        <v>57.692307692307686</v>
      </c>
      <c r="AC49" s="53">
        <v>36.363636363636367</v>
      </c>
      <c r="AD49" s="37">
        <v>66.666666666666657</v>
      </c>
      <c r="AE49" s="37">
        <v>40</v>
      </c>
      <c r="AF49" s="37">
        <v>50</v>
      </c>
      <c r="AG49" s="37">
        <v>44</v>
      </c>
      <c r="AH49" s="37">
        <v>47.619047619047613</v>
      </c>
      <c r="AI49" s="37">
        <v>35.294117647058826</v>
      </c>
      <c r="AJ49" s="37">
        <v>50</v>
      </c>
    </row>
    <row r="50" spans="1:36" x14ac:dyDescent="0.25">
      <c r="A50" s="11" t="s">
        <v>16</v>
      </c>
      <c r="B50" s="67">
        <v>16.666666666666668</v>
      </c>
      <c r="C50" s="67">
        <v>75</v>
      </c>
      <c r="D50" s="67">
        <v>50</v>
      </c>
      <c r="E50" s="37">
        <v>50</v>
      </c>
      <c r="F50" s="37">
        <v>100</v>
      </c>
      <c r="G50" s="37">
        <v>25</v>
      </c>
      <c r="H50" s="37">
        <v>100</v>
      </c>
      <c r="I50" s="37">
        <v>0</v>
      </c>
      <c r="J50" s="37">
        <v>60</v>
      </c>
      <c r="K50" s="37">
        <v>33.333333333333329</v>
      </c>
      <c r="L50" s="37">
        <v>33.3333333333333</v>
      </c>
      <c r="M50" s="37">
        <v>100</v>
      </c>
      <c r="N50" s="37">
        <v>50</v>
      </c>
      <c r="O50" s="37">
        <v>50</v>
      </c>
      <c r="P50" s="37">
        <v>71.428571428571431</v>
      </c>
      <c r="Q50" s="37">
        <v>33.333333333333329</v>
      </c>
      <c r="R50" s="37">
        <v>-12.5</v>
      </c>
      <c r="S50" s="37">
        <v>5.9</v>
      </c>
      <c r="T50" s="37">
        <v>23.8</v>
      </c>
      <c r="U50" s="37">
        <v>-9.0909090909090917</v>
      </c>
      <c r="V50" s="37">
        <v>42.857142857142854</v>
      </c>
      <c r="W50" s="37">
        <v>35.483870967741936</v>
      </c>
      <c r="X50" s="37">
        <v>66.666666666666657</v>
      </c>
      <c r="Y50" s="37">
        <v>58.82352941176471</v>
      </c>
      <c r="Z50" s="37">
        <v>5.8823529411764701</v>
      </c>
      <c r="AA50" s="37">
        <v>77.777777777777786</v>
      </c>
      <c r="AB50" s="37">
        <v>54.54545454545454</v>
      </c>
      <c r="AC50" s="37">
        <v>56.000000000000007</v>
      </c>
      <c r="AD50" s="37">
        <v>53.333333333333336</v>
      </c>
      <c r="AE50" s="37">
        <v>45</v>
      </c>
      <c r="AF50" s="37">
        <v>47.058823529411761</v>
      </c>
      <c r="AG50" s="37">
        <v>40</v>
      </c>
      <c r="AH50" s="37">
        <v>69.565217391304344</v>
      </c>
      <c r="AI50" s="37">
        <v>53.846153846153847</v>
      </c>
      <c r="AJ50" s="37">
        <v>50</v>
      </c>
    </row>
    <row r="51" spans="1:36" ht="15.75" thickBot="1" x14ac:dyDescent="0.3">
      <c r="A51" s="39" t="s">
        <v>17</v>
      </c>
      <c r="B51" s="118">
        <v>0</v>
      </c>
      <c r="C51" s="118">
        <v>0</v>
      </c>
      <c r="D51" s="118">
        <v>23.076923076923077</v>
      </c>
      <c r="E51" s="45">
        <v>16.666666666666668</v>
      </c>
      <c r="F51" s="45">
        <v>9.0909090909090917</v>
      </c>
      <c r="G51" s="45">
        <v>25</v>
      </c>
      <c r="H51" s="45">
        <v>30</v>
      </c>
      <c r="I51" s="45">
        <v>0</v>
      </c>
      <c r="J51" s="45">
        <v>-33.333333333333329</v>
      </c>
      <c r="K51" s="45">
        <v>-45.454545454545467</v>
      </c>
      <c r="L51" s="45">
        <v>-14.285714285714285</v>
      </c>
      <c r="M51" s="45">
        <v>-55.555555555555557</v>
      </c>
      <c r="N51" s="45">
        <v>-9.0909090909090917</v>
      </c>
      <c r="O51" s="45">
        <v>-20</v>
      </c>
      <c r="P51" s="45">
        <v>-42.857142857142854</v>
      </c>
      <c r="Q51" s="45">
        <v>-27.27272727272727</v>
      </c>
      <c r="R51" s="45">
        <v>-33.333333333333329</v>
      </c>
      <c r="S51" s="45">
        <v>-20</v>
      </c>
      <c r="T51" s="45">
        <v>9.1</v>
      </c>
      <c r="U51" s="45">
        <v>29.411764705882355</v>
      </c>
      <c r="V51" s="45">
        <v>59.090909090909093</v>
      </c>
      <c r="W51" s="45">
        <v>33.333333333333329</v>
      </c>
      <c r="X51" s="45">
        <v>73.469387755102048</v>
      </c>
      <c r="Y51" s="45">
        <v>53.333333333333336</v>
      </c>
      <c r="Z51" s="45">
        <v>19.35483870967742</v>
      </c>
      <c r="AA51" s="45">
        <v>57.692307692307686</v>
      </c>
      <c r="AB51" s="45">
        <v>69.565217391304344</v>
      </c>
      <c r="AC51" s="45">
        <v>48.484848484848484</v>
      </c>
      <c r="AD51" s="45">
        <v>70</v>
      </c>
      <c r="AE51" s="37">
        <v>40</v>
      </c>
      <c r="AF51" s="37">
        <v>61.111111111111114</v>
      </c>
      <c r="AG51" s="37">
        <v>68.75</v>
      </c>
      <c r="AH51" s="37">
        <v>62.5</v>
      </c>
      <c r="AI51" s="37">
        <v>31.25</v>
      </c>
      <c r="AJ51" s="37">
        <v>65.789473684210535</v>
      </c>
    </row>
    <row r="52" spans="1:36" s="1" customFormat="1" x14ac:dyDescent="0.25">
      <c r="A52" s="458" t="s">
        <v>70</v>
      </c>
      <c r="B52" s="458"/>
      <c r="C52" s="458"/>
      <c r="D52" s="458"/>
      <c r="E52" s="458"/>
      <c r="F52" s="458"/>
      <c r="G52" s="458"/>
      <c r="H52" s="458"/>
      <c r="I52" s="458"/>
      <c r="J52" s="458"/>
      <c r="K52" s="458"/>
      <c r="L52" s="458"/>
      <c r="M52" s="458"/>
      <c r="N52" s="458"/>
      <c r="O52" s="113"/>
      <c r="P52" s="113"/>
      <c r="Q52" s="113"/>
      <c r="R52" s="113"/>
      <c r="S52" s="113"/>
      <c r="T52" s="113"/>
      <c r="U52" s="110"/>
      <c r="V52" s="110"/>
      <c r="W52" s="113"/>
      <c r="X52" s="110"/>
      <c r="Y52" s="110"/>
      <c r="Z52" s="110"/>
      <c r="AA52" s="110"/>
      <c r="AB52" s="110"/>
      <c r="AC52" s="110"/>
      <c r="AD52" s="110"/>
      <c r="AE52" s="110"/>
      <c r="AF52" s="110"/>
      <c r="AG52" s="113"/>
      <c r="AH52" s="113"/>
      <c r="AI52" s="113"/>
      <c r="AJ52" s="113"/>
    </row>
    <row r="53" spans="1:36" x14ac:dyDescent="0.25">
      <c r="A53" s="10" t="s">
        <v>32</v>
      </c>
      <c r="B53" s="67">
        <v>54.929577464788728</v>
      </c>
      <c r="C53" s="67">
        <v>66.849999999999994</v>
      </c>
      <c r="D53" s="67">
        <v>61.5</v>
      </c>
      <c r="E53" s="37">
        <v>63.5</v>
      </c>
      <c r="F53" s="37">
        <v>74.599999999999994</v>
      </c>
      <c r="G53" s="37">
        <v>62.5</v>
      </c>
      <c r="H53" s="37">
        <v>62.195121951219512</v>
      </c>
      <c r="I53" s="37">
        <v>67.350000000000009</v>
      </c>
      <c r="J53" s="37">
        <v>69.5</v>
      </c>
      <c r="K53" s="37">
        <v>58.050000000000004</v>
      </c>
      <c r="L53" s="37">
        <v>48.5</v>
      </c>
      <c r="M53" s="37">
        <v>54.7</v>
      </c>
      <c r="N53" s="37">
        <v>61.79999999999999</v>
      </c>
      <c r="O53" s="37">
        <v>40.500000000000007</v>
      </c>
      <c r="P53" s="37">
        <v>55.800000000000004</v>
      </c>
      <c r="Q53" s="37">
        <v>54.05</v>
      </c>
      <c r="R53" s="37">
        <v>56.35</v>
      </c>
      <c r="S53" s="37">
        <v>51.8</v>
      </c>
      <c r="T53" s="37">
        <v>61.2</v>
      </c>
      <c r="U53" s="37">
        <v>62.050000000000004</v>
      </c>
      <c r="V53" s="37">
        <v>59.85</v>
      </c>
      <c r="W53" s="37">
        <v>52.099999999999994</v>
      </c>
      <c r="X53" s="37">
        <v>58.467741935483872</v>
      </c>
      <c r="Y53" s="37">
        <v>60.788381742738594</v>
      </c>
      <c r="Z53" s="37">
        <v>-8.6864406779661039</v>
      </c>
      <c r="AA53" s="37">
        <v>68.75</v>
      </c>
      <c r="AB53" s="37">
        <v>65.524193548387103</v>
      </c>
      <c r="AC53" s="37">
        <v>58.2</v>
      </c>
      <c r="AD53" s="37">
        <v>65</v>
      </c>
      <c r="AE53" s="37">
        <v>48.393574297188749</v>
      </c>
      <c r="AF53" s="37">
        <v>46.341463414634148</v>
      </c>
      <c r="AG53" s="37">
        <v>54.655870445344128</v>
      </c>
      <c r="AH53" s="37">
        <v>56.653225806451616</v>
      </c>
      <c r="AI53" s="37">
        <v>63.453815261044163</v>
      </c>
      <c r="AJ53" s="37">
        <v>63.453815261044177</v>
      </c>
    </row>
    <row r="54" spans="1:36" x14ac:dyDescent="0.25">
      <c r="A54" s="10" t="s">
        <v>33</v>
      </c>
      <c r="B54" s="67">
        <v>55.281690140845072</v>
      </c>
      <c r="C54" s="67">
        <v>49.3</v>
      </c>
      <c r="D54" s="67">
        <v>21.8</v>
      </c>
      <c r="E54" s="37">
        <v>38.1</v>
      </c>
      <c r="F54" s="37">
        <v>50.8</v>
      </c>
      <c r="G54" s="37">
        <v>42.156862745098039</v>
      </c>
      <c r="H54" s="37">
        <v>25.914634146341463</v>
      </c>
      <c r="I54" s="37">
        <v>41.699999999999996</v>
      </c>
      <c r="J54" s="37">
        <v>56.6</v>
      </c>
      <c r="K54" s="37">
        <v>56.099999999999994</v>
      </c>
      <c r="L54" s="37">
        <v>39.900000000000006</v>
      </c>
      <c r="M54" s="37">
        <v>40.15</v>
      </c>
      <c r="N54" s="37">
        <v>50.600000000000009</v>
      </c>
      <c r="O54" s="37">
        <v>31.3</v>
      </c>
      <c r="P54" s="37">
        <v>34.25</v>
      </c>
      <c r="Q54" s="37">
        <v>42.7</v>
      </c>
      <c r="R54" s="37">
        <v>23.950000000000003</v>
      </c>
      <c r="S54" s="37">
        <v>46.2</v>
      </c>
      <c r="T54" s="37">
        <v>49.8</v>
      </c>
      <c r="U54" s="37">
        <v>30.35</v>
      </c>
      <c r="V54" s="37">
        <v>46.8</v>
      </c>
      <c r="W54" s="37">
        <v>30.65</v>
      </c>
      <c r="X54" s="37">
        <v>49.395161290322577</v>
      </c>
      <c r="Y54" s="37">
        <v>17.427385892116181</v>
      </c>
      <c r="Z54" s="37">
        <v>-23.940677966101696</v>
      </c>
      <c r="AA54" s="37">
        <v>34.879032258064512</v>
      </c>
      <c r="AB54" s="37">
        <v>11.29032258064516</v>
      </c>
      <c r="AC54" s="37">
        <v>23.799999999999994</v>
      </c>
      <c r="AD54" s="37">
        <v>18.400000000000002</v>
      </c>
      <c r="AE54" s="37">
        <v>18.473895582329313</v>
      </c>
      <c r="AF54" s="37">
        <v>26.422764227642276</v>
      </c>
      <c r="AG54" s="37">
        <v>32.186234817813769</v>
      </c>
      <c r="AH54" s="37">
        <v>40.12096774193548</v>
      </c>
      <c r="AI54" s="37">
        <v>42.570281124497988</v>
      </c>
      <c r="AJ54" s="37">
        <v>43.77510040160643</v>
      </c>
    </row>
    <row r="55" spans="1:36" x14ac:dyDescent="0.25">
      <c r="A55" s="10" t="s">
        <v>34</v>
      </c>
      <c r="B55" s="67">
        <v>31.690140845070424</v>
      </c>
      <c r="C55" s="67">
        <v>-17.150000000000002</v>
      </c>
      <c r="D55" s="67">
        <v>-13.1</v>
      </c>
      <c r="E55" s="37">
        <v>10.3</v>
      </c>
      <c r="F55" s="37">
        <v>19</v>
      </c>
      <c r="G55" s="37">
        <v>12.499999999999998</v>
      </c>
      <c r="H55" s="37">
        <v>11.585365853658537</v>
      </c>
      <c r="I55" s="37">
        <v>19.800000000000004</v>
      </c>
      <c r="J55" s="37">
        <v>20</v>
      </c>
      <c r="K55" s="37">
        <v>11.950000000000003</v>
      </c>
      <c r="L55" s="37">
        <v>-1.25</v>
      </c>
      <c r="M55" s="37">
        <v>3.8000000000000007</v>
      </c>
      <c r="N55" s="37">
        <v>25.800000000000004</v>
      </c>
      <c r="O55" s="37">
        <v>20.099999999999998</v>
      </c>
      <c r="P55" s="37">
        <v>5</v>
      </c>
      <c r="Q55" s="37">
        <v>6.8999999999999986</v>
      </c>
      <c r="R55" s="37">
        <v>-6.7499999999999964</v>
      </c>
      <c r="S55" s="37">
        <v>25.8</v>
      </c>
      <c r="T55" s="37">
        <v>25.6</v>
      </c>
      <c r="U55" s="37">
        <v>1.7000000000000028</v>
      </c>
      <c r="V55" s="37">
        <v>1.0999999999999979</v>
      </c>
      <c r="W55" s="37">
        <v>6.3499999999999979</v>
      </c>
      <c r="X55" s="37">
        <v>9.0725806451612918</v>
      </c>
      <c r="Y55" s="37">
        <v>3.9419087136929463</v>
      </c>
      <c r="Z55" s="37">
        <v>-29.237288135593218</v>
      </c>
      <c r="AA55" s="37">
        <v>5.4435483870967722</v>
      </c>
      <c r="AB55" s="37">
        <v>-7.0564516129032242</v>
      </c>
      <c r="AC55" s="37">
        <v>-0.19999999999999929</v>
      </c>
      <c r="AD55" s="37">
        <v>0.80000000000000071</v>
      </c>
      <c r="AE55" s="37">
        <v>0.60240963855422081</v>
      </c>
      <c r="AF55" s="37">
        <v>3.8617886178861767</v>
      </c>
      <c r="AG55" s="37">
        <v>25.910931174089065</v>
      </c>
      <c r="AH55" s="37">
        <v>29.637096774193548</v>
      </c>
      <c r="AI55" s="37">
        <v>21.084337349397586</v>
      </c>
      <c r="AJ55" s="37">
        <v>22.088353413654616</v>
      </c>
    </row>
    <row r="56" spans="1:36" x14ac:dyDescent="0.25">
      <c r="A56" s="10" t="s">
        <v>35</v>
      </c>
      <c r="B56" s="67">
        <v>45.774647887323937</v>
      </c>
      <c r="C56" s="67">
        <v>7.7000000000000028</v>
      </c>
      <c r="D56" s="67">
        <v>-23</v>
      </c>
      <c r="E56" s="37">
        <v>7.5</v>
      </c>
      <c r="F56" s="37">
        <v>-64.099999999999994</v>
      </c>
      <c r="G56" s="37">
        <v>19.852941176470583</v>
      </c>
      <c r="H56" s="37">
        <v>11.585365853658537</v>
      </c>
      <c r="I56" s="37">
        <v>17.05</v>
      </c>
      <c r="J56" s="37">
        <v>27.200000000000003</v>
      </c>
      <c r="K56" s="37">
        <v>29.400000000000006</v>
      </c>
      <c r="L56" s="37">
        <v>-92.55</v>
      </c>
      <c r="M56" s="37">
        <v>4.1999999999999993</v>
      </c>
      <c r="N56" s="37">
        <v>22.550000000000004</v>
      </c>
      <c r="O56" s="37">
        <v>18.149999999999999</v>
      </c>
      <c r="P56" s="37">
        <v>2.1499999999999986</v>
      </c>
      <c r="Q56" s="37">
        <v>12.200000000000006</v>
      </c>
      <c r="R56" s="4">
        <v>5.75</v>
      </c>
      <c r="S56" s="37">
        <v>25.7</v>
      </c>
      <c r="T56" s="37">
        <v>24.6</v>
      </c>
      <c r="U56" s="37">
        <v>-0.40000000000000213</v>
      </c>
      <c r="V56" s="37">
        <v>2.3000000000000007</v>
      </c>
      <c r="W56" s="37">
        <v>1.9999999999999964</v>
      </c>
      <c r="X56" s="37">
        <v>12.701612903225808</v>
      </c>
      <c r="Y56" s="37">
        <v>0.41493775933609811</v>
      </c>
      <c r="Z56" s="37">
        <v>-16.949152542372886</v>
      </c>
      <c r="AA56" s="37">
        <v>13.10483870967742</v>
      </c>
      <c r="AB56" s="37">
        <v>1.8145161290322598</v>
      </c>
      <c r="AC56" s="37">
        <v>13.599999999999996</v>
      </c>
      <c r="AD56" s="37">
        <v>10.400000000000006</v>
      </c>
      <c r="AE56" s="37">
        <v>17.871485943775106</v>
      </c>
      <c r="AF56" s="37">
        <v>6.7073170731707279</v>
      </c>
      <c r="AG56" s="37">
        <v>41.295546558704444</v>
      </c>
      <c r="AH56" s="37">
        <v>34.274193548387096</v>
      </c>
      <c r="AI56" s="37">
        <v>44.176706827309239</v>
      </c>
      <c r="AJ56" s="37">
        <v>22.891566265060245</v>
      </c>
    </row>
    <row r="57" spans="1:36" x14ac:dyDescent="0.25">
      <c r="A57" s="10" t="s">
        <v>36</v>
      </c>
      <c r="B57" s="67">
        <v>37.323943661971832</v>
      </c>
      <c r="C57" s="67">
        <v>24.8</v>
      </c>
      <c r="D57" s="67">
        <v>18.3</v>
      </c>
      <c r="E57" s="37">
        <v>-65.099999999999994</v>
      </c>
      <c r="F57" s="37">
        <v>-46.8</v>
      </c>
      <c r="G57" s="37">
        <v>40.196078431372548</v>
      </c>
      <c r="H57" s="37">
        <v>53.963414634146346</v>
      </c>
      <c r="I57" s="37">
        <v>36.1</v>
      </c>
      <c r="J57" s="37">
        <v>28.050000000000004</v>
      </c>
      <c r="K57" s="37">
        <v>54.55</v>
      </c>
      <c r="L57" s="37">
        <v>47.599999999999994</v>
      </c>
      <c r="M57" s="37">
        <v>34.65</v>
      </c>
      <c r="N57" s="37">
        <v>42.1</v>
      </c>
      <c r="O57" s="37">
        <v>39.65</v>
      </c>
      <c r="P57" s="37">
        <v>42.25</v>
      </c>
      <c r="Q57" s="37">
        <v>37.949999999999996</v>
      </c>
      <c r="R57" s="37">
        <v>39.950000000000003</v>
      </c>
      <c r="S57" s="37">
        <v>28.7</v>
      </c>
      <c r="T57" s="37">
        <v>42.8</v>
      </c>
      <c r="U57" s="37">
        <v>39.949999999999996</v>
      </c>
      <c r="V57" s="37">
        <v>45</v>
      </c>
      <c r="W57" s="37">
        <v>52.550000000000004</v>
      </c>
      <c r="X57" s="37">
        <v>53.427419354838712</v>
      </c>
      <c r="Y57" s="37">
        <v>41.078838174273855</v>
      </c>
      <c r="Z57" s="37">
        <v>14.406779661016952</v>
      </c>
      <c r="AA57" s="37">
        <v>52.620967741935488</v>
      </c>
      <c r="AB57" s="37">
        <v>48.588709677419359</v>
      </c>
      <c r="AC57" s="37">
        <v>43</v>
      </c>
      <c r="AD57" s="37">
        <v>57.000000000000014</v>
      </c>
      <c r="AE57" s="37">
        <v>46.787148594377513</v>
      </c>
      <c r="AF57" s="37">
        <v>36.991869918699194</v>
      </c>
      <c r="AG57" s="37">
        <v>53.441295546558706</v>
      </c>
      <c r="AH57" s="37">
        <v>45.967741935483872</v>
      </c>
      <c r="AI57" s="37">
        <v>47.991967871485947</v>
      </c>
      <c r="AJ57" s="37">
        <v>51.606425702811251</v>
      </c>
    </row>
    <row r="58" spans="1:36" x14ac:dyDescent="0.25">
      <c r="A58" s="10" t="s">
        <v>37</v>
      </c>
      <c r="B58" s="67">
        <v>55.985915492957744</v>
      </c>
      <c r="C58" s="67">
        <v>43.9</v>
      </c>
      <c r="D58" s="67">
        <v>23.8</v>
      </c>
      <c r="E58" s="37">
        <v>40.9</v>
      </c>
      <c r="F58" s="37">
        <v>53.6</v>
      </c>
      <c r="G58" s="37">
        <v>50</v>
      </c>
      <c r="H58" s="37">
        <v>55.182926829268297</v>
      </c>
      <c r="I58" s="37">
        <v>55.250000000000007</v>
      </c>
      <c r="J58" s="37">
        <v>45.750000000000007</v>
      </c>
      <c r="K58" s="37">
        <v>56.099999999999994</v>
      </c>
      <c r="L58" s="37">
        <v>51.15</v>
      </c>
      <c r="M58" s="37">
        <v>42.65</v>
      </c>
      <c r="N58" s="37">
        <v>53.95</v>
      </c>
      <c r="O58" s="37">
        <v>51.699999999999996</v>
      </c>
      <c r="P58" s="37">
        <v>46.8</v>
      </c>
      <c r="Q58" s="37">
        <v>51.2</v>
      </c>
      <c r="R58" s="4">
        <v>48.600000000000009</v>
      </c>
      <c r="S58" s="37">
        <v>51.4</v>
      </c>
      <c r="T58" s="37">
        <v>58.8</v>
      </c>
      <c r="U58" s="37">
        <v>48.400000000000006</v>
      </c>
      <c r="V58" s="37">
        <v>45.8</v>
      </c>
      <c r="W58" s="37">
        <v>58.6</v>
      </c>
      <c r="X58" s="37">
        <v>56.653225806451616</v>
      </c>
      <c r="Y58" s="37">
        <v>57.261410788381738</v>
      </c>
      <c r="Z58" s="37">
        <v>37.711864406779668</v>
      </c>
      <c r="AA58" s="37">
        <v>63.306451612903231</v>
      </c>
      <c r="AB58" s="37">
        <v>57.661290322580641</v>
      </c>
      <c r="AC58" s="37">
        <v>55.4</v>
      </c>
      <c r="AD58" s="37">
        <v>60.8</v>
      </c>
      <c r="AE58" s="37">
        <v>40.763052208835347</v>
      </c>
      <c r="AF58" s="37">
        <v>48.170731707317074</v>
      </c>
      <c r="AG58" s="37">
        <v>52.429149797570844</v>
      </c>
      <c r="AH58" s="37">
        <v>52.217741935483879</v>
      </c>
      <c r="AI58" s="37">
        <v>61.847389558232933</v>
      </c>
      <c r="AJ58" s="37">
        <v>60.642570281124499</v>
      </c>
    </row>
    <row r="59" spans="1:36" x14ac:dyDescent="0.25">
      <c r="A59" s="10" t="s">
        <v>38</v>
      </c>
      <c r="B59" s="67">
        <v>51.760563380281695</v>
      </c>
      <c r="C59" s="67">
        <v>9.7999999999999972</v>
      </c>
      <c r="D59" s="67">
        <v>10.7</v>
      </c>
      <c r="E59" s="37">
        <v>26.6</v>
      </c>
      <c r="F59" s="37">
        <v>45.2</v>
      </c>
      <c r="G59" s="37">
        <v>29.150000000000002</v>
      </c>
      <c r="H59" s="37">
        <v>30.792682926829269</v>
      </c>
      <c r="I59" s="37">
        <v>34.349999999999994</v>
      </c>
      <c r="J59" s="37">
        <v>48.5</v>
      </c>
      <c r="K59" s="37">
        <v>40.449999999999996</v>
      </c>
      <c r="L59" s="37">
        <v>33.949999999999996</v>
      </c>
      <c r="M59" s="37">
        <v>24.249999999999996</v>
      </c>
      <c r="N59" s="37">
        <v>30.200000000000003</v>
      </c>
      <c r="O59" s="37">
        <v>30.750000000000004</v>
      </c>
      <c r="P59" s="37">
        <v>29.75</v>
      </c>
      <c r="Q59" s="37">
        <v>44.5</v>
      </c>
      <c r="R59" s="4">
        <v>31.45</v>
      </c>
      <c r="S59" s="37">
        <v>37.6</v>
      </c>
      <c r="T59" s="37">
        <v>43</v>
      </c>
      <c r="U59" s="37">
        <v>8.5999999999999979</v>
      </c>
      <c r="V59" s="37">
        <v>21.9</v>
      </c>
      <c r="W59" s="37">
        <v>33.349999999999994</v>
      </c>
      <c r="X59" s="37">
        <v>24.193548387096769</v>
      </c>
      <c r="Y59" s="37">
        <v>25.933609958506228</v>
      </c>
      <c r="Z59" s="37">
        <v>22.03389830508474</v>
      </c>
      <c r="AA59" s="37">
        <v>31.048387096774196</v>
      </c>
      <c r="AB59" s="37">
        <v>32.056451612903224</v>
      </c>
      <c r="AC59" s="37">
        <v>39.6</v>
      </c>
      <c r="AD59" s="37">
        <v>39.800000000000004</v>
      </c>
      <c r="AE59" s="37">
        <v>36.746987951807228</v>
      </c>
      <c r="AF59" s="37">
        <v>46.544715447154474</v>
      </c>
      <c r="AG59" s="37">
        <v>33.198380566801617</v>
      </c>
      <c r="AH59" s="37">
        <v>22.58064516129032</v>
      </c>
      <c r="AI59" s="37">
        <v>47.389558232931734</v>
      </c>
      <c r="AJ59" s="37">
        <v>32.329317269076306</v>
      </c>
    </row>
    <row r="60" spans="1:36" x14ac:dyDescent="0.25">
      <c r="A60" s="10" t="s">
        <v>39</v>
      </c>
      <c r="B60" s="67">
        <v>-13.380281690140846</v>
      </c>
      <c r="C60" s="67">
        <v>-38.549999999999997</v>
      </c>
      <c r="D60" s="67">
        <v>-34.1</v>
      </c>
      <c r="E60" s="37">
        <v>-7.5</v>
      </c>
      <c r="F60" s="37">
        <v>4</v>
      </c>
      <c r="G60" s="37">
        <v>-7.352941176470587</v>
      </c>
      <c r="H60" s="37">
        <v>-15.548780487804878</v>
      </c>
      <c r="I60" s="37">
        <v>-4.4999999999999964</v>
      </c>
      <c r="J60" s="37">
        <v>-0.5</v>
      </c>
      <c r="K60" s="37">
        <v>-0.60000000000000142</v>
      </c>
      <c r="L60" s="37">
        <v>-11</v>
      </c>
      <c r="M60" s="37">
        <v>-9.6000000000000014</v>
      </c>
      <c r="N60" s="37">
        <v>-10.550000000000004</v>
      </c>
      <c r="O60" s="37">
        <v>-12.099999999999998</v>
      </c>
      <c r="P60" s="37">
        <v>-13.3</v>
      </c>
      <c r="Q60" s="37">
        <v>-7.4499999999999993</v>
      </c>
      <c r="R60" s="37">
        <v>-25.45</v>
      </c>
      <c r="S60" s="37">
        <v>5.65</v>
      </c>
      <c r="T60" s="37">
        <v>0</v>
      </c>
      <c r="U60" s="37">
        <v>-24.250000000000004</v>
      </c>
      <c r="V60" s="37">
        <v>-20.149999999999999</v>
      </c>
      <c r="W60" s="37">
        <v>-11.100000000000001</v>
      </c>
      <c r="X60" s="37">
        <v>-3.0241935483870961</v>
      </c>
      <c r="Y60" s="37">
        <v>-12.448132780082986</v>
      </c>
      <c r="Z60" s="37">
        <v>-31.779661016949156</v>
      </c>
      <c r="AA60" s="37">
        <v>-10.282258064516128</v>
      </c>
      <c r="AB60" s="37">
        <v>-17.741935483870968</v>
      </c>
      <c r="AC60" s="37">
        <v>-7</v>
      </c>
      <c r="AD60" s="37">
        <v>-8.4000000000000021</v>
      </c>
      <c r="AE60" s="37">
        <v>-11.044176706827308</v>
      </c>
      <c r="AF60" s="37">
        <v>-12.398373983739837</v>
      </c>
      <c r="AG60" s="37">
        <v>7.0850202429149824</v>
      </c>
      <c r="AH60" s="37">
        <v>-7.0564516129032242</v>
      </c>
      <c r="AI60" s="37">
        <v>-0.60240963855421725</v>
      </c>
      <c r="AJ60" s="37">
        <v>1.0040160642570299</v>
      </c>
    </row>
    <row r="61" spans="1:36" x14ac:dyDescent="0.25">
      <c r="A61" s="10" t="s">
        <v>40</v>
      </c>
      <c r="B61" s="67">
        <v>25</v>
      </c>
      <c r="C61" s="67">
        <v>-26.200000000000003</v>
      </c>
      <c r="D61" s="67">
        <v>-20.2</v>
      </c>
      <c r="E61" s="37">
        <v>1.6</v>
      </c>
      <c r="F61" s="37">
        <v>18.100000000000001</v>
      </c>
      <c r="G61" s="37">
        <v>9.5588235294117645</v>
      </c>
      <c r="H61" s="37">
        <v>6.0975609756097562</v>
      </c>
      <c r="I61" s="37">
        <v>14.199999999999996</v>
      </c>
      <c r="J61" s="37">
        <v>18.55</v>
      </c>
      <c r="K61" s="37">
        <v>20.9</v>
      </c>
      <c r="L61" s="37">
        <v>-10.600000000000001</v>
      </c>
      <c r="M61" s="37">
        <v>-2.1499999999999986</v>
      </c>
      <c r="N61" s="37">
        <v>13.5</v>
      </c>
      <c r="O61" s="37">
        <v>17.350000000000001</v>
      </c>
      <c r="P61" s="37">
        <v>3.3499999999999979</v>
      </c>
      <c r="Q61" s="37">
        <v>-0.25000000000000355</v>
      </c>
      <c r="R61" s="4">
        <v>-15.75</v>
      </c>
      <c r="S61" s="37">
        <v>12</v>
      </c>
      <c r="T61" s="37">
        <v>24.4</v>
      </c>
      <c r="U61" s="37">
        <v>-5.0500000000000007</v>
      </c>
      <c r="V61" s="37">
        <v>-10.399999999999999</v>
      </c>
      <c r="W61" s="37">
        <v>9.1999999999999993</v>
      </c>
      <c r="X61" s="37">
        <v>7.4596774193548399</v>
      </c>
      <c r="Y61" s="37">
        <v>3.1120331950207465</v>
      </c>
      <c r="Z61" s="37">
        <v>-33.474576271186443</v>
      </c>
      <c r="AA61" s="37">
        <v>-0.8064516129032242</v>
      </c>
      <c r="AB61" s="37">
        <v>-13.911290322580644</v>
      </c>
      <c r="AC61" s="37">
        <v>-5.6000000000000014</v>
      </c>
      <c r="AD61" s="37">
        <v>-5.5999999999999979</v>
      </c>
      <c r="AE61" s="37">
        <v>-2.0080321285140528</v>
      </c>
      <c r="AF61" s="37">
        <v>0.40650406504065373</v>
      </c>
      <c r="AG61" s="37">
        <v>20.242914979757085</v>
      </c>
      <c r="AH61" s="37">
        <v>29.838709677419352</v>
      </c>
      <c r="AI61" s="37">
        <v>28.514056224899598</v>
      </c>
      <c r="AJ61" s="37">
        <v>23.293172690763054</v>
      </c>
    </row>
    <row r="62" spans="1:36" x14ac:dyDescent="0.25">
      <c r="A62" s="10" t="s">
        <v>41</v>
      </c>
      <c r="B62" s="67">
        <v>39.436619718309863</v>
      </c>
      <c r="C62" s="67">
        <v>6.7000000000000028</v>
      </c>
      <c r="D62" s="67">
        <v>19.399999999999999</v>
      </c>
      <c r="E62" s="37">
        <v>-64.3</v>
      </c>
      <c r="F62" s="37">
        <v>28.2</v>
      </c>
      <c r="G62" s="37">
        <v>42.156862745098039</v>
      </c>
      <c r="H62" s="37">
        <v>32.317073170731703</v>
      </c>
      <c r="I62" s="37">
        <v>32.350000000000009</v>
      </c>
      <c r="J62" s="37">
        <v>40</v>
      </c>
      <c r="K62" s="37">
        <v>50.65</v>
      </c>
      <c r="L62" s="37">
        <v>13.05</v>
      </c>
      <c r="M62" s="37">
        <v>5.6</v>
      </c>
      <c r="N62" s="37">
        <v>33.950000000000003</v>
      </c>
      <c r="O62" s="37">
        <v>26.650000000000002</v>
      </c>
      <c r="P62" s="37">
        <v>19.450000000000003</v>
      </c>
      <c r="Q62" s="37">
        <v>21.800000000000004</v>
      </c>
      <c r="R62" s="4">
        <v>16.200000000000003</v>
      </c>
      <c r="S62" s="37">
        <v>28.5</v>
      </c>
      <c r="T62" s="37">
        <v>44.4</v>
      </c>
      <c r="U62" s="37">
        <v>6.6999999999999993</v>
      </c>
      <c r="V62" s="37">
        <v>5.1000000000000014</v>
      </c>
      <c r="W62" s="37">
        <v>27.299999999999997</v>
      </c>
      <c r="X62" s="37">
        <v>29.233870967741932</v>
      </c>
      <c r="Y62" s="37">
        <v>15.975103734439841</v>
      </c>
      <c r="Z62" s="37">
        <v>-5.7203389830508478</v>
      </c>
      <c r="AA62" s="37">
        <v>31.85483870967742</v>
      </c>
      <c r="AB62" s="37">
        <v>10.282258064516128</v>
      </c>
      <c r="AC62" s="37">
        <v>23.6</v>
      </c>
      <c r="AD62" s="37">
        <v>10.8</v>
      </c>
      <c r="AE62" s="37">
        <v>26.90763052208835</v>
      </c>
      <c r="AF62" s="37">
        <v>29.471544715447155</v>
      </c>
      <c r="AG62" s="37">
        <v>31.174089068825907</v>
      </c>
      <c r="AH62" s="37">
        <v>36.088709677419352</v>
      </c>
      <c r="AI62" s="37">
        <v>41.365461847389554</v>
      </c>
      <c r="AJ62" s="37">
        <v>39.357429718875508</v>
      </c>
    </row>
    <row r="63" spans="1:36" x14ac:dyDescent="0.25">
      <c r="A63" s="10" t="s">
        <v>42</v>
      </c>
      <c r="B63" s="67">
        <v>54.577464788732399</v>
      </c>
      <c r="C63" s="67">
        <v>36.5</v>
      </c>
      <c r="D63" s="67">
        <v>38.5</v>
      </c>
      <c r="E63" s="37">
        <v>49.6</v>
      </c>
      <c r="F63" s="37">
        <v>-36.700000000000003</v>
      </c>
      <c r="G63" s="37">
        <v>53.921568627450981</v>
      </c>
      <c r="H63" s="37">
        <v>38.109756097560975</v>
      </c>
      <c r="I63" s="37">
        <v>41.3</v>
      </c>
      <c r="J63" s="37">
        <v>54.25</v>
      </c>
      <c r="K63" s="37">
        <v>57.5</v>
      </c>
      <c r="L63" s="37">
        <v>36.299999999999997</v>
      </c>
      <c r="M63" s="37">
        <v>63.45</v>
      </c>
      <c r="N63" s="37">
        <v>51.55</v>
      </c>
      <c r="O63" s="37">
        <v>39.550000000000004</v>
      </c>
      <c r="P63" s="37">
        <v>38.65</v>
      </c>
      <c r="Q63" s="37">
        <v>38.399999999999991</v>
      </c>
      <c r="R63" s="4">
        <v>26.550000000000004</v>
      </c>
      <c r="S63" s="37">
        <v>44.7</v>
      </c>
      <c r="T63" s="37">
        <v>56</v>
      </c>
      <c r="U63" s="37">
        <v>38.35</v>
      </c>
      <c r="V63" s="37">
        <v>41.2</v>
      </c>
      <c r="W63" s="37">
        <v>48.3</v>
      </c>
      <c r="X63" s="37">
        <v>54.637096774193552</v>
      </c>
      <c r="Y63" s="37">
        <v>30.08298755186722</v>
      </c>
      <c r="Z63" s="37">
        <v>-9.3220338983050866</v>
      </c>
      <c r="AA63" s="37">
        <v>40.725806451612904</v>
      </c>
      <c r="AB63" s="37">
        <v>18.346774193548384</v>
      </c>
      <c r="AC63" s="37">
        <v>29.000000000000004</v>
      </c>
      <c r="AD63" s="37">
        <v>32</v>
      </c>
      <c r="AE63" s="37">
        <v>34.939759036144579</v>
      </c>
      <c r="AF63" s="37">
        <v>40.447154471544721</v>
      </c>
      <c r="AG63" s="37">
        <v>43.927125506072869</v>
      </c>
      <c r="AH63" s="37">
        <v>56.048387096774192</v>
      </c>
      <c r="AI63" s="37">
        <v>57.228915662650607</v>
      </c>
      <c r="AJ63" s="37">
        <v>60.441767068273094</v>
      </c>
    </row>
    <row r="64" spans="1:36" x14ac:dyDescent="0.25">
      <c r="A64" s="201" t="s">
        <v>43</v>
      </c>
      <c r="B64" s="114">
        <v>82.74647887323944</v>
      </c>
      <c r="C64" s="114">
        <v>73.75</v>
      </c>
      <c r="D64" s="114">
        <v>63.9</v>
      </c>
      <c r="E64" s="47">
        <v>69.8</v>
      </c>
      <c r="F64" s="47">
        <v>-7.7</v>
      </c>
      <c r="G64" s="47">
        <v>74.754901960784309</v>
      </c>
      <c r="H64" s="47">
        <v>82.012195121951208</v>
      </c>
      <c r="I64" s="47">
        <v>85.1</v>
      </c>
      <c r="J64" s="47">
        <v>40.050000000000011</v>
      </c>
      <c r="K64" s="47">
        <v>84.55</v>
      </c>
      <c r="L64" s="47">
        <v>60.95</v>
      </c>
      <c r="M64" s="47">
        <v>18.45</v>
      </c>
      <c r="N64" s="47">
        <v>87.35</v>
      </c>
      <c r="O64" s="47">
        <v>77.3</v>
      </c>
      <c r="P64" s="47">
        <v>74.650000000000006</v>
      </c>
      <c r="Q64" s="47">
        <v>79.850000000000009</v>
      </c>
      <c r="R64" s="47">
        <v>78.8</v>
      </c>
      <c r="S64" s="47">
        <v>65.2</v>
      </c>
      <c r="T64" s="47">
        <v>80</v>
      </c>
      <c r="U64" s="47">
        <v>72.850000000000009</v>
      </c>
      <c r="V64" s="47">
        <v>63.05</v>
      </c>
      <c r="W64" s="47">
        <v>72.45</v>
      </c>
      <c r="X64" s="47">
        <v>69.959677419354833</v>
      </c>
      <c r="Y64" s="47">
        <v>67.427385892116178</v>
      </c>
      <c r="Z64" s="47">
        <v>63.135593220338976</v>
      </c>
      <c r="AA64" s="47">
        <v>81.25</v>
      </c>
      <c r="AB64" s="47">
        <v>77.217741935483858</v>
      </c>
      <c r="AC64" s="47">
        <v>79.8</v>
      </c>
      <c r="AD64" s="47">
        <v>82.4</v>
      </c>
      <c r="AE64" s="47">
        <v>74.497991967871485</v>
      </c>
      <c r="AF64" s="47">
        <v>59.552845528455286</v>
      </c>
      <c r="AG64" s="47">
        <v>65.991902834008087</v>
      </c>
      <c r="AH64" s="47">
        <v>66.733870967741936</v>
      </c>
      <c r="AI64" s="47">
        <v>82.329317269076299</v>
      </c>
      <c r="AJ64" s="47">
        <v>75.301204819277103</v>
      </c>
    </row>
    <row r="65" spans="1:36" s="1" customFormat="1" x14ac:dyDescent="0.25">
      <c r="A65" s="467" t="s">
        <v>71</v>
      </c>
      <c r="B65" s="467"/>
      <c r="C65" s="467"/>
      <c r="D65" s="467"/>
      <c r="E65" s="467"/>
      <c r="F65" s="467"/>
      <c r="G65" s="467"/>
      <c r="H65" s="467"/>
      <c r="I65" s="467"/>
      <c r="J65" s="467"/>
      <c r="K65" s="467"/>
      <c r="L65" s="467"/>
      <c r="M65" s="467"/>
      <c r="N65" s="467"/>
      <c r="O65" s="55"/>
      <c r="P65" s="55"/>
      <c r="Q65" s="55"/>
      <c r="R65" s="4"/>
      <c r="S65" s="55"/>
      <c r="T65" s="55"/>
      <c r="U65" s="53"/>
      <c r="V65" s="37"/>
      <c r="W65" s="4"/>
      <c r="X65" s="37"/>
      <c r="Y65" s="53"/>
      <c r="Z65" s="37"/>
      <c r="AA65" s="37"/>
      <c r="AB65" s="37"/>
      <c r="AC65" s="53"/>
      <c r="AD65" s="37"/>
      <c r="AE65" s="37"/>
      <c r="AF65" s="37"/>
      <c r="AG65" s="4"/>
      <c r="AH65" s="4"/>
      <c r="AI65" s="4"/>
      <c r="AJ65" s="4"/>
    </row>
    <row r="66" spans="1:36" x14ac:dyDescent="0.25">
      <c r="A66" s="10" t="s">
        <v>46</v>
      </c>
      <c r="B66" s="119">
        <v>39.436619718309856</v>
      </c>
      <c r="C66" s="120">
        <v>36.9</v>
      </c>
      <c r="D66" s="117">
        <v>19</v>
      </c>
      <c r="E66" s="53">
        <v>15.1</v>
      </c>
      <c r="F66" s="53">
        <v>54</v>
      </c>
      <c r="G66" s="53">
        <v>-18.137254901960784</v>
      </c>
      <c r="H66" s="53">
        <v>9.7560975609756078</v>
      </c>
      <c r="I66" s="53">
        <v>18.8</v>
      </c>
      <c r="J66" s="55">
        <v>27.699999999999996</v>
      </c>
      <c r="K66" s="53">
        <v>12.2</v>
      </c>
      <c r="L66" s="46">
        <v>20.8</v>
      </c>
      <c r="M66" s="38">
        <v>21.499999999999996</v>
      </c>
      <c r="N66" s="53">
        <v>7.9000000000000021</v>
      </c>
      <c r="O66" s="55">
        <v>16.5</v>
      </c>
      <c r="P66" s="55">
        <v>3.6999999999999993</v>
      </c>
      <c r="Q66" s="55">
        <v>13.399999999999999</v>
      </c>
      <c r="R66" s="4">
        <v>-4.1000000000000014</v>
      </c>
      <c r="S66" s="55">
        <v>9.3000000000000007</v>
      </c>
      <c r="T66" s="55">
        <v>-2.4</v>
      </c>
      <c r="U66" s="53">
        <v>-3.6000000000000014</v>
      </c>
      <c r="V66" s="37">
        <v>-8.4000000000000021</v>
      </c>
      <c r="W66" s="4">
        <v>-11.5</v>
      </c>
      <c r="X66" s="37">
        <v>-11.693548387096776</v>
      </c>
      <c r="Y66" s="53">
        <v>-14.522821576763484</v>
      </c>
      <c r="Z66" s="37">
        <v>36.170212765957444</v>
      </c>
      <c r="AA66" s="37">
        <v>0</v>
      </c>
      <c r="AB66" s="37">
        <v>-0.8064516129032242</v>
      </c>
      <c r="AC66" s="53">
        <v>-9.9999999999999964</v>
      </c>
      <c r="AD66" s="37">
        <v>-5.2000000000000028</v>
      </c>
      <c r="AE66" s="37">
        <v>-26.506024096385545</v>
      </c>
      <c r="AF66" s="37">
        <v>-3.252032520325205</v>
      </c>
      <c r="AG66" s="37">
        <v>-8.9068825910931153</v>
      </c>
      <c r="AH66" s="37">
        <v>-9.6774193548387117</v>
      </c>
      <c r="AI66" s="37">
        <v>-34.136546184738961</v>
      </c>
      <c r="AJ66" s="37">
        <v>-39.357429718875501</v>
      </c>
    </row>
    <row r="67" spans="1:36" x14ac:dyDescent="0.25">
      <c r="A67" s="10" t="s">
        <v>47</v>
      </c>
      <c r="B67" s="67">
        <v>-14.084507042253517</v>
      </c>
      <c r="C67" s="120">
        <v>-5.3</v>
      </c>
      <c r="D67" s="117">
        <v>15.1</v>
      </c>
      <c r="E67" s="53">
        <v>11.9</v>
      </c>
      <c r="F67" s="53">
        <v>51.6</v>
      </c>
      <c r="G67" s="53">
        <v>17.647058823529413</v>
      </c>
      <c r="H67" s="53">
        <v>5.5</v>
      </c>
      <c r="I67" s="55">
        <v>12.499999999999996</v>
      </c>
      <c r="J67" s="55">
        <v>5.7000000000000028</v>
      </c>
      <c r="K67" s="53">
        <v>-24.4</v>
      </c>
      <c r="L67" s="37">
        <v>6</v>
      </c>
      <c r="M67" s="38">
        <v>1.5999999999999979</v>
      </c>
      <c r="N67" s="53">
        <v>-0.5</v>
      </c>
      <c r="O67" s="55">
        <v>3.3000000000000007</v>
      </c>
      <c r="P67" s="55">
        <v>-1.5999999999999979</v>
      </c>
      <c r="Q67" s="55">
        <v>50.400000000000006</v>
      </c>
      <c r="R67" s="4">
        <v>27.499999999999996</v>
      </c>
      <c r="S67" s="55">
        <v>9.6999999999999993</v>
      </c>
      <c r="T67" s="55">
        <v>46.4</v>
      </c>
      <c r="U67" s="53">
        <v>9.7000000000000028</v>
      </c>
      <c r="V67" s="37">
        <v>38.900000000000006</v>
      </c>
      <c r="W67" s="4">
        <v>33.799999999999997</v>
      </c>
      <c r="X67" s="37">
        <v>34.677419354838705</v>
      </c>
      <c r="Y67" s="53">
        <v>35.684647302904558</v>
      </c>
      <c r="Z67" s="37">
        <v>33.191489361702132</v>
      </c>
      <c r="AA67" s="37">
        <v>17.338709677419356</v>
      </c>
      <c r="AB67" s="37">
        <v>6.0483870967741993</v>
      </c>
      <c r="AC67" s="53">
        <v>16</v>
      </c>
      <c r="AD67" s="37">
        <v>16.399999999999999</v>
      </c>
      <c r="AE67" s="37">
        <v>21.285140562249001</v>
      </c>
      <c r="AF67" s="37">
        <v>2.8455284552845512</v>
      </c>
      <c r="AG67" s="37">
        <v>4.048582995951417</v>
      </c>
      <c r="AH67" s="37">
        <v>12.903225806451612</v>
      </c>
      <c r="AI67" s="37">
        <v>11.244979919678716</v>
      </c>
      <c r="AJ67" s="37">
        <v>30.923694779116467</v>
      </c>
    </row>
    <row r="68" spans="1:36" x14ac:dyDescent="0.25">
      <c r="A68" s="10" t="s">
        <v>48</v>
      </c>
      <c r="B68" s="67">
        <v>-33.098591549295769</v>
      </c>
      <c r="C68" s="67">
        <v>-18.8</v>
      </c>
      <c r="D68" s="117">
        <v>-34.1</v>
      </c>
      <c r="E68" s="53">
        <v>-34.9</v>
      </c>
      <c r="F68" s="53">
        <v>-8.9</v>
      </c>
      <c r="G68" s="53">
        <v>-12.745098039215687</v>
      </c>
      <c r="H68" s="53">
        <v>-33.536585365853661</v>
      </c>
      <c r="I68" s="55">
        <v>-27.1</v>
      </c>
      <c r="J68" s="55">
        <v>6.6000000000000014</v>
      </c>
      <c r="K68" s="53">
        <v>-36.599999999999994</v>
      </c>
      <c r="L68" s="37">
        <v>-35.199999999999996</v>
      </c>
      <c r="M68" s="37">
        <v>2.1999999999999993</v>
      </c>
      <c r="N68" s="53">
        <v>-18.900000000000002</v>
      </c>
      <c r="O68" s="37">
        <v>-13.200000000000003</v>
      </c>
      <c r="P68" s="37">
        <v>-0.5</v>
      </c>
      <c r="Q68" s="37">
        <v>13</v>
      </c>
      <c r="R68" s="37">
        <v>22.6</v>
      </c>
      <c r="S68" s="37">
        <v>-1.6</v>
      </c>
      <c r="T68" s="37">
        <v>22.4</v>
      </c>
      <c r="U68" s="37">
        <v>-9.6999999999999957</v>
      </c>
      <c r="V68" s="37">
        <v>-4.7999999999999972</v>
      </c>
      <c r="W68" s="37">
        <v>4.8999999999999986</v>
      </c>
      <c r="X68" s="37">
        <v>-2.0161290322580712</v>
      </c>
      <c r="Y68" s="37">
        <v>-13.278008298755186</v>
      </c>
      <c r="Z68" s="37">
        <v>30.638297872340427</v>
      </c>
      <c r="AA68" s="37">
        <v>-4.0322580645161317</v>
      </c>
      <c r="AB68" s="37">
        <v>8.4677419354838719</v>
      </c>
      <c r="AC68" s="37">
        <v>8.8000000000000007</v>
      </c>
      <c r="AD68" s="37">
        <v>-14.8</v>
      </c>
      <c r="AE68" s="37">
        <v>16.064257028112451</v>
      </c>
      <c r="AF68" s="37">
        <v>10.162601626016258</v>
      </c>
      <c r="AG68" s="37">
        <v>-0.80971659919028482</v>
      </c>
      <c r="AH68" s="37">
        <v>-11.693548387096772</v>
      </c>
      <c r="AI68" s="37">
        <v>17.670682730923694</v>
      </c>
      <c r="AJ68" s="37">
        <v>-6.0240963855421654</v>
      </c>
    </row>
    <row r="69" spans="1:36" s="1" customFormat="1" x14ac:dyDescent="0.25">
      <c r="A69" s="458" t="s">
        <v>72</v>
      </c>
      <c r="B69" s="458"/>
      <c r="C69" s="458"/>
      <c r="D69" s="458"/>
      <c r="E69" s="458"/>
      <c r="F69" s="458"/>
      <c r="G69" s="458"/>
      <c r="H69" s="458"/>
      <c r="I69" s="458"/>
      <c r="J69" s="458"/>
      <c r="K69" s="458"/>
      <c r="L69" s="458"/>
      <c r="M69" s="458"/>
      <c r="N69" s="458"/>
      <c r="O69" s="113"/>
      <c r="P69" s="113"/>
      <c r="Q69" s="113"/>
      <c r="R69" s="113"/>
      <c r="S69" s="113"/>
      <c r="T69" s="113"/>
      <c r="U69" s="110"/>
      <c r="V69" s="110"/>
      <c r="W69" s="113"/>
      <c r="X69" s="110"/>
      <c r="Y69" s="110"/>
      <c r="Z69" s="110"/>
      <c r="AA69" s="110"/>
      <c r="AB69" s="110"/>
      <c r="AC69" s="110"/>
      <c r="AD69" s="110"/>
      <c r="AE69" s="110"/>
      <c r="AF69" s="110"/>
      <c r="AG69" s="113"/>
      <c r="AH69" s="113"/>
      <c r="AI69" s="113"/>
      <c r="AJ69" s="113"/>
    </row>
    <row r="70" spans="1:36" x14ac:dyDescent="0.25">
      <c r="A70" s="10" t="s">
        <v>46</v>
      </c>
      <c r="B70" s="119">
        <v>50</v>
      </c>
      <c r="C70" s="120">
        <v>13.4</v>
      </c>
      <c r="D70" s="67">
        <v>-29.4</v>
      </c>
      <c r="E70" s="37">
        <v>-27</v>
      </c>
      <c r="F70" s="37">
        <v>-25.8</v>
      </c>
      <c r="G70" s="37">
        <v>13.235294117647058</v>
      </c>
      <c r="H70" s="37">
        <v>15.243902439024389</v>
      </c>
      <c r="I70" s="4">
        <v>0.69999999999999929</v>
      </c>
      <c r="J70" s="4">
        <v>56.199999999999996</v>
      </c>
      <c r="K70" s="37">
        <v>-20.900000000000002</v>
      </c>
      <c r="L70" s="46">
        <v>-23.799999999999997</v>
      </c>
      <c r="M70" s="38">
        <v>11.5</v>
      </c>
      <c r="N70" s="37">
        <v>-24.8</v>
      </c>
      <c r="O70" s="4">
        <v>-18.7</v>
      </c>
      <c r="P70" s="4">
        <v>-0.60000000000000142</v>
      </c>
      <c r="Q70" s="4">
        <v>14.2</v>
      </c>
      <c r="R70" s="4">
        <v>-5.2999999999999972</v>
      </c>
      <c r="S70" s="4">
        <v>16.899999999999999</v>
      </c>
      <c r="T70" s="4">
        <v>19.600000000000001</v>
      </c>
      <c r="U70" s="37">
        <v>-7.1999999999999957</v>
      </c>
      <c r="V70" s="37">
        <v>-7.6000000000000014</v>
      </c>
      <c r="W70" s="37">
        <v>-7</v>
      </c>
      <c r="X70" s="37">
        <v>2.8225806451612847</v>
      </c>
      <c r="Y70" s="37">
        <v>-12.033195020746888</v>
      </c>
      <c r="Z70" s="37">
        <v>44.680851063829792</v>
      </c>
      <c r="AA70" s="37">
        <v>9.6774193548387117</v>
      </c>
      <c r="AB70" s="37">
        <v>4.8387096774193523</v>
      </c>
      <c r="AC70" s="37">
        <v>5.2000000000000028</v>
      </c>
      <c r="AD70" s="37">
        <v>-1.6000000000000014</v>
      </c>
      <c r="AE70" s="37">
        <v>-22.489959839357429</v>
      </c>
      <c r="AF70" s="37">
        <v>13.821138211382113</v>
      </c>
      <c r="AG70" s="37">
        <v>1.2145748987854255</v>
      </c>
      <c r="AH70" s="37">
        <v>-5.241935483870968</v>
      </c>
      <c r="AI70" s="37">
        <v>-9.2369477911646563</v>
      </c>
      <c r="AJ70" s="37">
        <v>-30.923694779116463</v>
      </c>
    </row>
    <row r="71" spans="1:36" x14ac:dyDescent="0.25">
      <c r="A71" s="10" t="s">
        <v>47</v>
      </c>
      <c r="B71" s="67">
        <v>-52.112676056338024</v>
      </c>
      <c r="C71" s="120">
        <v>-52.4</v>
      </c>
      <c r="D71" s="67">
        <v>-21.4</v>
      </c>
      <c r="E71" s="37">
        <v>-29.4</v>
      </c>
      <c r="F71" s="37">
        <v>-79.8</v>
      </c>
      <c r="G71" s="37">
        <v>-24.019607843137255</v>
      </c>
      <c r="H71" s="37">
        <v>-20.731707317073173</v>
      </c>
      <c r="I71" s="4">
        <v>-36.1</v>
      </c>
      <c r="J71" s="4">
        <v>-18.100000000000001</v>
      </c>
      <c r="K71" s="37">
        <v>23.800000000000004</v>
      </c>
      <c r="L71" s="37">
        <v>3.5999999999999979</v>
      </c>
      <c r="M71" s="38">
        <v>-22.6</v>
      </c>
      <c r="N71" s="37">
        <v>-18.399999999999999</v>
      </c>
      <c r="O71" s="4">
        <v>-2.8000000000000007</v>
      </c>
      <c r="P71" s="4">
        <v>-14.3</v>
      </c>
      <c r="Q71" s="4">
        <v>14.200000000000003</v>
      </c>
      <c r="R71" s="4">
        <v>7.4000000000000057</v>
      </c>
      <c r="S71" s="4">
        <v>7.6</v>
      </c>
      <c r="T71" s="4">
        <v>16.8</v>
      </c>
      <c r="U71" s="37">
        <v>-4.7999999999999972</v>
      </c>
      <c r="V71" s="37">
        <v>26.5</v>
      </c>
      <c r="W71" s="37">
        <v>30.5</v>
      </c>
      <c r="X71" s="37">
        <v>27.419354838709676</v>
      </c>
      <c r="Y71" s="37">
        <v>21.991701244813278</v>
      </c>
      <c r="Z71" s="37">
        <v>24.25531914893617</v>
      </c>
      <c r="AA71" s="37">
        <v>14.91935483870968</v>
      </c>
      <c r="AB71" s="37">
        <v>8.0645161290322598</v>
      </c>
      <c r="AC71" s="37">
        <v>8.8000000000000007</v>
      </c>
      <c r="AD71" s="37">
        <v>-2.3999999999999986</v>
      </c>
      <c r="AE71" s="37">
        <v>-9.2369477911646598</v>
      </c>
      <c r="AF71" s="37">
        <v>-6.0975609756097526</v>
      </c>
      <c r="AG71" s="37">
        <v>0.40485829959514064</v>
      </c>
      <c r="AH71" s="37">
        <v>-4.0322580645161281</v>
      </c>
      <c r="AI71" s="37">
        <v>-8.0321285140562289</v>
      </c>
      <c r="AJ71" s="37">
        <v>23.293172690763051</v>
      </c>
    </row>
    <row r="72" spans="1:36" x14ac:dyDescent="0.25">
      <c r="A72" s="201" t="s">
        <v>48</v>
      </c>
      <c r="B72" s="114">
        <v>-51.408450704225352</v>
      </c>
      <c r="C72" s="114">
        <v>-26.2</v>
      </c>
      <c r="D72" s="114">
        <v>-32.5</v>
      </c>
      <c r="E72" s="47">
        <v>-34.9</v>
      </c>
      <c r="F72" s="47">
        <v>-17.7</v>
      </c>
      <c r="G72" s="47">
        <v>-24.509803921568629</v>
      </c>
      <c r="H72" s="47">
        <v>-47.560975609756099</v>
      </c>
      <c r="I72" s="112">
        <v>-29.900000000000002</v>
      </c>
      <c r="J72" s="112">
        <v>6.7000000000000028</v>
      </c>
      <c r="K72" s="47">
        <v>-30.299999999999997</v>
      </c>
      <c r="L72" s="47">
        <v>-1.2000000000000028</v>
      </c>
      <c r="M72" s="47">
        <v>-6.1000000000000014</v>
      </c>
      <c r="N72" s="47">
        <v>-5.7999999999999972</v>
      </c>
      <c r="O72" s="47">
        <v>-3.9000000000000021</v>
      </c>
      <c r="P72" s="47">
        <v>-18.600000000000001</v>
      </c>
      <c r="Q72" s="47">
        <v>5.6999999999999993</v>
      </c>
      <c r="R72" s="47">
        <v>8.6000000000000014</v>
      </c>
      <c r="S72" s="47">
        <v>6.9</v>
      </c>
      <c r="T72" s="47">
        <v>-1.6</v>
      </c>
      <c r="U72" s="47">
        <v>-13.700000000000003</v>
      </c>
      <c r="V72" s="47">
        <v>-10.799999999999997</v>
      </c>
      <c r="W72" s="47">
        <v>-2.1000000000000014</v>
      </c>
      <c r="X72" s="47">
        <v>-0.80645161290323131</v>
      </c>
      <c r="Y72" s="47">
        <v>-13.278008298755189</v>
      </c>
      <c r="Z72" s="47">
        <v>30.212765957446809</v>
      </c>
      <c r="AA72" s="47">
        <v>-5.6451612903225801</v>
      </c>
      <c r="AB72" s="47">
        <v>-0.40322580645161565</v>
      </c>
      <c r="AC72" s="47">
        <v>6.7999999999999972</v>
      </c>
      <c r="AD72" s="47">
        <v>-31.200000000000003</v>
      </c>
      <c r="AE72" s="47">
        <v>-16.867469879518072</v>
      </c>
      <c r="AF72" s="47">
        <v>-17.073170731707314</v>
      </c>
      <c r="AG72" s="47">
        <v>-11.33603238866397</v>
      </c>
      <c r="AH72" s="47">
        <v>-14.112903225806452</v>
      </c>
      <c r="AI72" s="47">
        <v>-2.8112449799196817</v>
      </c>
      <c r="AJ72" s="47">
        <v>-2.409638554216869</v>
      </c>
    </row>
    <row r="73" spans="1:36" s="1" customFormat="1" x14ac:dyDescent="0.25">
      <c r="A73" s="458" t="s">
        <v>73</v>
      </c>
      <c r="B73" s="458"/>
      <c r="C73" s="458"/>
      <c r="D73" s="458"/>
      <c r="E73" s="458"/>
      <c r="F73" s="458"/>
      <c r="G73" s="458"/>
      <c r="H73" s="458"/>
      <c r="I73" s="458"/>
      <c r="J73" s="458"/>
      <c r="K73" s="458"/>
      <c r="L73" s="458"/>
      <c r="M73" s="458"/>
      <c r="N73" s="458"/>
      <c r="O73" s="113"/>
      <c r="P73" s="113"/>
      <c r="Q73" s="113"/>
      <c r="R73" s="113"/>
      <c r="S73" s="113"/>
      <c r="T73" s="113"/>
      <c r="U73" s="110"/>
      <c r="V73" s="110"/>
      <c r="W73" s="113"/>
      <c r="X73" s="110"/>
      <c r="Y73" s="110"/>
      <c r="Z73" s="110"/>
      <c r="AA73" s="110"/>
      <c r="AB73" s="110"/>
      <c r="AC73" s="110"/>
      <c r="AD73" s="110"/>
      <c r="AE73" s="37"/>
      <c r="AF73" s="37"/>
      <c r="AG73" s="4"/>
      <c r="AH73" s="4"/>
      <c r="AI73" s="4"/>
      <c r="AJ73" s="4"/>
    </row>
    <row r="74" spans="1:36" x14ac:dyDescent="0.25">
      <c r="A74" s="10" t="s">
        <v>51</v>
      </c>
      <c r="B74" s="67">
        <v>33.098591549295776</v>
      </c>
      <c r="C74" s="67">
        <v>20.80536912751678</v>
      </c>
      <c r="D74" s="67">
        <v>31.746031746031747</v>
      </c>
      <c r="E74" s="37">
        <v>29.365079365079364</v>
      </c>
      <c r="F74" s="37">
        <v>8.064516129032258</v>
      </c>
      <c r="G74" s="37">
        <v>28.431372549019606</v>
      </c>
      <c r="H74" s="37">
        <v>31.097560975609756</v>
      </c>
      <c r="I74" s="4">
        <v>20.8</v>
      </c>
      <c r="J74" s="4">
        <v>7.6</v>
      </c>
      <c r="K74" s="37">
        <v>17.399999999999999</v>
      </c>
      <c r="L74" s="37">
        <v>18.5</v>
      </c>
      <c r="M74" s="37">
        <v>18.100000000000001</v>
      </c>
      <c r="N74" s="37">
        <v>27.4</v>
      </c>
      <c r="O74" s="4">
        <v>20.9</v>
      </c>
      <c r="P74" s="4">
        <v>22.3</v>
      </c>
      <c r="Q74" s="4">
        <v>19.899999999999999</v>
      </c>
      <c r="R74" s="4">
        <v>21.3</v>
      </c>
      <c r="S74" s="4">
        <v>18.100000000000001</v>
      </c>
      <c r="T74" s="4">
        <v>12</v>
      </c>
      <c r="U74" s="37">
        <v>22.9</v>
      </c>
      <c r="V74" s="37">
        <v>11.2</v>
      </c>
      <c r="W74" s="37">
        <v>16.049382716049301</v>
      </c>
      <c r="X74" s="37">
        <v>15.32258064516129</v>
      </c>
      <c r="Y74" s="37">
        <v>12.863070539419086</v>
      </c>
      <c r="Z74" s="37">
        <v>16.525423728813561</v>
      </c>
      <c r="AA74" s="37">
        <v>24.696356275303643</v>
      </c>
      <c r="AB74" s="37">
        <v>19.758064516129032</v>
      </c>
      <c r="AC74" s="37">
        <v>23.293172690763054</v>
      </c>
      <c r="AD74" s="37">
        <v>30.8</v>
      </c>
      <c r="AE74" s="37">
        <v>27.309236947791167</v>
      </c>
      <c r="AF74" s="37">
        <v>21.951219512195124</v>
      </c>
      <c r="AG74" s="37">
        <v>23.886639676113361</v>
      </c>
      <c r="AH74" s="37">
        <v>26.209677419354836</v>
      </c>
      <c r="AI74" s="37">
        <v>21.686746987951807</v>
      </c>
      <c r="AJ74" s="37">
        <v>16.867469879518072</v>
      </c>
    </row>
    <row r="75" spans="1:36" x14ac:dyDescent="0.25">
      <c r="A75" s="10" t="s">
        <v>52</v>
      </c>
      <c r="B75" s="67">
        <v>2.112676056338028</v>
      </c>
      <c r="C75" s="67">
        <v>0.67114093959731547</v>
      </c>
      <c r="D75" s="67">
        <v>0</v>
      </c>
      <c r="E75" s="37">
        <v>0</v>
      </c>
      <c r="F75" s="37">
        <v>1.6129032258064515</v>
      </c>
      <c r="G75" s="37">
        <v>2.9411764705882355</v>
      </c>
      <c r="H75" s="37">
        <v>0</v>
      </c>
      <c r="I75" s="4">
        <v>6.9</v>
      </c>
      <c r="J75" s="4">
        <v>1</v>
      </c>
      <c r="K75" s="37">
        <v>1.7</v>
      </c>
      <c r="L75" s="37">
        <v>7.1</v>
      </c>
      <c r="M75" s="37">
        <v>7.1</v>
      </c>
      <c r="N75" s="37">
        <v>6.8</v>
      </c>
      <c r="O75" s="4">
        <v>2.2000000000000002</v>
      </c>
      <c r="P75" s="4">
        <v>1.1000000000000001</v>
      </c>
      <c r="Q75" s="4">
        <v>0.4</v>
      </c>
      <c r="R75" s="4">
        <v>0.8</v>
      </c>
      <c r="S75" s="4">
        <v>1.2</v>
      </c>
      <c r="T75" s="4">
        <v>0.8</v>
      </c>
      <c r="U75" s="37">
        <v>1.2</v>
      </c>
      <c r="V75" s="37">
        <v>3.2</v>
      </c>
      <c r="W75" s="37">
        <v>3.7037037037037002</v>
      </c>
      <c r="X75" s="37">
        <v>4.032258064516129</v>
      </c>
      <c r="Y75" s="37">
        <v>4.1493775933609953</v>
      </c>
      <c r="Z75" s="37">
        <v>1.6949152542372881</v>
      </c>
      <c r="AA75" s="37">
        <v>0.80971659919028338</v>
      </c>
      <c r="AB75" s="37">
        <v>0.40322580645161288</v>
      </c>
      <c r="AC75" s="37">
        <v>0.80321285140562237</v>
      </c>
      <c r="AD75" s="37">
        <v>0.4</v>
      </c>
      <c r="AE75" s="37">
        <v>0.40160642570281119</v>
      </c>
      <c r="AF75" s="37">
        <v>0.81300813008130091</v>
      </c>
      <c r="AG75" s="37">
        <v>0.40485829959514169</v>
      </c>
      <c r="AH75" s="37">
        <v>0.80645161290322576</v>
      </c>
      <c r="AI75" s="37">
        <v>2.4096385542168677</v>
      </c>
      <c r="AJ75" s="37">
        <v>0</v>
      </c>
    </row>
    <row r="76" spans="1:36" x14ac:dyDescent="0.25">
      <c r="A76" s="10" t="s">
        <v>53</v>
      </c>
      <c r="B76" s="67">
        <v>3.5211267605633805</v>
      </c>
      <c r="C76" s="67">
        <v>11.409395973154362</v>
      </c>
      <c r="D76" s="67">
        <v>4.7619047619047619</v>
      </c>
      <c r="E76" s="37">
        <v>5.6</v>
      </c>
      <c r="F76" s="37">
        <v>4.032258064516129</v>
      </c>
      <c r="G76" s="37">
        <v>10.294117647058824</v>
      </c>
      <c r="H76" s="37">
        <v>5.4878048780487809</v>
      </c>
      <c r="I76" s="4">
        <v>0</v>
      </c>
      <c r="J76" s="4">
        <v>6.7</v>
      </c>
      <c r="K76" s="37">
        <v>5.2</v>
      </c>
      <c r="L76" s="37">
        <v>0</v>
      </c>
      <c r="M76" s="37">
        <v>0</v>
      </c>
      <c r="N76" s="37">
        <v>0</v>
      </c>
      <c r="O76" s="4">
        <v>5.5</v>
      </c>
      <c r="P76" s="4">
        <v>11.2</v>
      </c>
      <c r="Q76" s="4">
        <v>7.3</v>
      </c>
      <c r="R76" s="4">
        <v>7.4</v>
      </c>
      <c r="S76" s="4">
        <v>15.7</v>
      </c>
      <c r="T76" s="4">
        <v>3.2</v>
      </c>
      <c r="U76" s="37">
        <v>5.2</v>
      </c>
      <c r="V76" s="37">
        <v>8.8000000000000007</v>
      </c>
      <c r="W76" s="37">
        <v>7.8189300411522602</v>
      </c>
      <c r="X76" s="37">
        <v>4.838709677419355</v>
      </c>
      <c r="Y76" s="37">
        <v>6.6390041493775938</v>
      </c>
      <c r="Z76" s="37">
        <v>3.8135593220338984</v>
      </c>
      <c r="AA76" s="37">
        <v>5.668016194331984</v>
      </c>
      <c r="AB76" s="37">
        <v>6.4516129032258061</v>
      </c>
      <c r="AC76" s="37">
        <v>4.4176706827309236</v>
      </c>
      <c r="AD76" s="37">
        <v>2.8000000000000003</v>
      </c>
      <c r="AE76" s="37">
        <v>4.8192771084337354</v>
      </c>
      <c r="AF76" s="37">
        <v>2.8455284552845526</v>
      </c>
      <c r="AG76" s="37">
        <v>4.048582995951417</v>
      </c>
      <c r="AH76" s="37">
        <v>9.2741935483870961</v>
      </c>
      <c r="AI76" s="37">
        <v>6.8273092369477917</v>
      </c>
      <c r="AJ76" s="37">
        <v>3.6144578313253009</v>
      </c>
    </row>
    <row r="77" spans="1:36" x14ac:dyDescent="0.25">
      <c r="A77" s="201" t="s">
        <v>54</v>
      </c>
      <c r="B77" s="114">
        <v>61.267605633802816</v>
      </c>
      <c r="C77" s="114">
        <v>67.114093959731548</v>
      </c>
      <c r="D77" s="114">
        <v>63.492063492063494</v>
      </c>
      <c r="E77" s="47">
        <v>65.079365079365076</v>
      </c>
      <c r="F77" s="47">
        <v>86.290322580645167</v>
      </c>
      <c r="G77" s="47">
        <v>57.843137254901961</v>
      </c>
      <c r="H77" s="47">
        <v>63.414634146341463</v>
      </c>
      <c r="I77" s="47">
        <v>72.2</v>
      </c>
      <c r="J77" s="112">
        <v>84.8</v>
      </c>
      <c r="K77" s="47">
        <v>75.599999999999994</v>
      </c>
      <c r="L77" s="47">
        <v>74.400000000000006</v>
      </c>
      <c r="M77" s="47">
        <v>74.7</v>
      </c>
      <c r="N77" s="47">
        <v>65.8</v>
      </c>
      <c r="O77" s="47">
        <v>71.400000000000006</v>
      </c>
      <c r="P77" s="47">
        <v>65.400000000000006</v>
      </c>
      <c r="Q77" s="47">
        <v>72.400000000000006</v>
      </c>
      <c r="R77" s="112">
        <v>70.5</v>
      </c>
      <c r="S77" s="47">
        <v>64.900000000000006</v>
      </c>
      <c r="T77" s="47">
        <v>84</v>
      </c>
      <c r="U77" s="47">
        <v>70.7</v>
      </c>
      <c r="V77" s="47">
        <v>76.7</v>
      </c>
      <c r="W77" s="47">
        <v>72.427983539094598</v>
      </c>
      <c r="X77" s="47">
        <v>75.806451612903231</v>
      </c>
      <c r="Y77" s="47">
        <v>76.348547717842322</v>
      </c>
      <c r="Z77" s="47">
        <v>77.966101694915253</v>
      </c>
      <c r="AA77" s="47">
        <v>68.825910931174079</v>
      </c>
      <c r="AB77" s="47">
        <v>73.387096774193552</v>
      </c>
      <c r="AC77" s="47">
        <v>71.485943775100395</v>
      </c>
      <c r="AD77" s="47">
        <v>66</v>
      </c>
      <c r="AE77" s="37">
        <v>67.46987951807229</v>
      </c>
      <c r="AF77" s="37">
        <v>74.390243902439025</v>
      </c>
      <c r="AG77" s="37">
        <v>71.659919028340084</v>
      </c>
      <c r="AH77" s="37">
        <v>63.70967741935484</v>
      </c>
      <c r="AI77" s="37">
        <v>69.07630522088354</v>
      </c>
      <c r="AJ77" s="37">
        <v>79.518072289156621</v>
      </c>
    </row>
    <row r="78" spans="1:36" s="1" customFormat="1" x14ac:dyDescent="0.25">
      <c r="A78" s="467" t="s">
        <v>74</v>
      </c>
      <c r="B78" s="467"/>
      <c r="C78" s="467"/>
      <c r="D78" s="467"/>
      <c r="E78" s="467"/>
      <c r="F78" s="467"/>
      <c r="G78" s="467"/>
      <c r="H78" s="467"/>
      <c r="I78" s="467"/>
      <c r="J78" s="467"/>
      <c r="K78" s="467"/>
      <c r="L78" s="467"/>
      <c r="M78" s="467"/>
      <c r="N78" s="467"/>
      <c r="O78" s="55"/>
      <c r="P78" s="55"/>
      <c r="Q78" s="55"/>
      <c r="R78" s="4"/>
      <c r="S78" s="55"/>
      <c r="T78" s="55"/>
      <c r="U78" s="53"/>
      <c r="V78" s="37"/>
      <c r="W78" s="4"/>
      <c r="X78" s="37"/>
      <c r="Y78" s="53"/>
      <c r="Z78" s="37"/>
      <c r="AA78" s="37"/>
      <c r="AB78" s="37"/>
      <c r="AC78" s="53"/>
      <c r="AD78" s="37"/>
      <c r="AE78" s="110"/>
      <c r="AF78" s="110"/>
      <c r="AG78" s="113"/>
      <c r="AH78" s="113"/>
      <c r="AI78" s="113"/>
      <c r="AJ78" s="113"/>
    </row>
    <row r="79" spans="1:36" x14ac:dyDescent="0.25">
      <c r="A79" s="10" t="s">
        <v>57</v>
      </c>
      <c r="B79" s="117">
        <v>71.126760563380287</v>
      </c>
      <c r="C79" s="117">
        <v>74.496644295302019</v>
      </c>
      <c r="D79" s="117">
        <v>71.428571428571431</v>
      </c>
      <c r="E79" s="53">
        <v>76.19047619047619</v>
      </c>
      <c r="F79" s="53">
        <v>79.032258064516128</v>
      </c>
      <c r="G79" s="53">
        <v>75.980392156862749</v>
      </c>
      <c r="H79" s="53">
        <v>82.317073170731703</v>
      </c>
      <c r="I79" s="55">
        <v>71.5</v>
      </c>
      <c r="J79" s="55">
        <v>76.2</v>
      </c>
      <c r="K79" s="53">
        <v>76.2</v>
      </c>
      <c r="L79" s="53">
        <v>72.599999999999994</v>
      </c>
      <c r="M79" s="53">
        <v>76.900000000000006</v>
      </c>
      <c r="N79" s="53">
        <v>81.599999999999994</v>
      </c>
      <c r="O79" s="55">
        <v>79.7</v>
      </c>
      <c r="P79" s="55">
        <v>69.099999999999994</v>
      </c>
      <c r="Q79" s="55">
        <v>69.099999999999994</v>
      </c>
      <c r="R79" s="4">
        <v>82.8</v>
      </c>
      <c r="S79" s="55">
        <v>82.3</v>
      </c>
      <c r="T79" s="55">
        <v>81.599999999999994</v>
      </c>
      <c r="U79" s="53">
        <v>85.9</v>
      </c>
      <c r="V79" s="37">
        <v>77.5</v>
      </c>
      <c r="W79" s="37">
        <v>70.954356846473004</v>
      </c>
      <c r="X79" s="37">
        <v>79.435483870967744</v>
      </c>
      <c r="Y79" s="53">
        <v>78.423236514522827</v>
      </c>
      <c r="Z79" s="37">
        <v>87.763713080168785</v>
      </c>
      <c r="AA79" s="37">
        <v>87.044534412955471</v>
      </c>
      <c r="AB79" s="37">
        <v>80.566801619433207</v>
      </c>
      <c r="AC79" s="53">
        <v>85.140562248995991</v>
      </c>
      <c r="AD79" s="37">
        <v>77.2</v>
      </c>
      <c r="AE79" s="37">
        <v>81.92771084337349</v>
      </c>
      <c r="AF79" s="37">
        <v>84.146341463414629</v>
      </c>
      <c r="AG79" s="37">
        <v>73.68421052631578</v>
      </c>
      <c r="AH79" s="37">
        <v>79.838709677419345</v>
      </c>
      <c r="AI79" s="37">
        <v>81.92771084337349</v>
      </c>
      <c r="AJ79" s="37">
        <v>80.321285140562253</v>
      </c>
    </row>
    <row r="80" spans="1:36" x14ac:dyDescent="0.25">
      <c r="A80" s="10" t="s">
        <v>58</v>
      </c>
      <c r="B80" s="117">
        <v>20.422535211267604</v>
      </c>
      <c r="C80" s="117">
        <v>17.449664429530202</v>
      </c>
      <c r="D80" s="117">
        <v>17.460317460317459</v>
      </c>
      <c r="E80" s="53">
        <v>12.698412698412698</v>
      </c>
      <c r="F80" s="53">
        <v>11.290322580645162</v>
      </c>
      <c r="G80" s="53">
        <v>14.215686274509803</v>
      </c>
      <c r="H80" s="53">
        <v>14.024390243902438</v>
      </c>
      <c r="I80" s="55">
        <v>19.399999999999999</v>
      </c>
      <c r="J80" s="55">
        <v>12.4</v>
      </c>
      <c r="K80" s="53">
        <v>16.3</v>
      </c>
      <c r="L80" s="53">
        <v>17.3</v>
      </c>
      <c r="M80" s="53">
        <v>12.1</v>
      </c>
      <c r="N80" s="53">
        <v>12.6</v>
      </c>
      <c r="O80" s="55">
        <v>16.5</v>
      </c>
      <c r="P80" s="55">
        <v>21.8</v>
      </c>
      <c r="Q80" s="55">
        <v>24.4</v>
      </c>
      <c r="R80" s="4">
        <v>12.3</v>
      </c>
      <c r="S80" s="55">
        <v>10.9</v>
      </c>
      <c r="T80" s="55">
        <v>10.8</v>
      </c>
      <c r="U80" s="53">
        <v>9.6</v>
      </c>
      <c r="V80" s="37">
        <v>16.5</v>
      </c>
      <c r="W80" s="37">
        <v>21.161825726141</v>
      </c>
      <c r="X80" s="37">
        <v>14.112903225806454</v>
      </c>
      <c r="Y80" s="53">
        <v>16.597510373443981</v>
      </c>
      <c r="Z80" s="37">
        <v>10.126582278481013</v>
      </c>
      <c r="AA80" s="37">
        <v>9.7165991902834001</v>
      </c>
      <c r="AB80" s="37">
        <v>16.599190283400812</v>
      </c>
      <c r="AC80" s="53">
        <v>11.244979919678714</v>
      </c>
      <c r="AD80" s="37">
        <v>18.8</v>
      </c>
      <c r="AE80" s="37">
        <v>14.457831325301203</v>
      </c>
      <c r="AF80" s="37">
        <v>13.414634146341465</v>
      </c>
      <c r="AG80" s="37">
        <v>24.696356275303643</v>
      </c>
      <c r="AH80" s="37">
        <v>16.93548387096774</v>
      </c>
      <c r="AI80" s="37">
        <v>14.056224899598394</v>
      </c>
      <c r="AJ80" s="37">
        <v>16.867469879518072</v>
      </c>
    </row>
    <row r="81" spans="1:36" x14ac:dyDescent="0.25">
      <c r="A81" s="10" t="s">
        <v>59</v>
      </c>
      <c r="B81" s="117">
        <v>7.746478873239437</v>
      </c>
      <c r="C81" s="117">
        <v>8.053691275167786</v>
      </c>
      <c r="D81" s="117">
        <v>11.111111111111111</v>
      </c>
      <c r="E81" s="53">
        <v>9.5238095238095237</v>
      </c>
      <c r="F81" s="53">
        <v>9.67741935483871</v>
      </c>
      <c r="G81" s="53">
        <v>9.8039215686274517</v>
      </c>
      <c r="H81" s="53">
        <v>3.6585365853658538</v>
      </c>
      <c r="I81" s="53">
        <v>9</v>
      </c>
      <c r="J81" s="55">
        <v>11.4</v>
      </c>
      <c r="K81" s="53">
        <v>7.6</v>
      </c>
      <c r="L81" s="53">
        <v>10.1</v>
      </c>
      <c r="M81" s="53">
        <v>11</v>
      </c>
      <c r="N81" s="53">
        <v>5.8</v>
      </c>
      <c r="O81" s="55">
        <v>3.8</v>
      </c>
      <c r="P81" s="55">
        <v>9</v>
      </c>
      <c r="Q81" s="55">
        <v>6.5</v>
      </c>
      <c r="R81" s="4">
        <v>4.9000000000000004</v>
      </c>
      <c r="S81" s="55">
        <v>6.9</v>
      </c>
      <c r="T81" s="55">
        <v>7.6</v>
      </c>
      <c r="U81" s="53">
        <v>4.4000000000000004</v>
      </c>
      <c r="V81" s="37">
        <v>6</v>
      </c>
      <c r="W81" s="37">
        <v>7.8838174273858899</v>
      </c>
      <c r="X81" s="37">
        <v>6.4516129032258061</v>
      </c>
      <c r="Y81" s="53">
        <v>4.9792531120331951</v>
      </c>
      <c r="Z81" s="37">
        <v>2.109704641350211</v>
      </c>
      <c r="AA81" s="37">
        <v>3.2388663967611335</v>
      </c>
      <c r="AB81" s="37">
        <v>2.834008097165992</v>
      </c>
      <c r="AC81" s="53">
        <v>3.6144578313253009</v>
      </c>
      <c r="AD81" s="37">
        <v>4</v>
      </c>
      <c r="AE81" s="37">
        <v>3.6144578313253009</v>
      </c>
      <c r="AF81" s="37">
        <v>2.4390243902439024</v>
      </c>
      <c r="AG81" s="37">
        <v>1.6194331983805668</v>
      </c>
      <c r="AH81" s="37">
        <v>3.225806451612903</v>
      </c>
      <c r="AI81" s="37">
        <v>4.0160642570281126</v>
      </c>
      <c r="AJ81" s="37">
        <v>2.8112449799196786</v>
      </c>
    </row>
    <row r="82" spans="1:36" x14ac:dyDescent="0.25">
      <c r="A82" s="10" t="s">
        <v>63</v>
      </c>
      <c r="B82" s="117">
        <v>0</v>
      </c>
      <c r="C82" s="117">
        <f>100-SUM(C79:C81)</f>
        <v>0</v>
      </c>
      <c r="D82" s="67">
        <v>0</v>
      </c>
      <c r="E82" s="37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37">
        <v>0</v>
      </c>
      <c r="U82" s="37">
        <v>0</v>
      </c>
      <c r="V82" s="37">
        <v>0</v>
      </c>
      <c r="W82" s="37">
        <v>0</v>
      </c>
      <c r="X82" s="37">
        <v>0</v>
      </c>
      <c r="Y82" s="37">
        <v>0</v>
      </c>
      <c r="Z82" s="37">
        <v>0</v>
      </c>
      <c r="AA82" s="37">
        <v>0</v>
      </c>
      <c r="AB82" s="37">
        <v>0</v>
      </c>
      <c r="AC82" s="37">
        <v>0</v>
      </c>
      <c r="AD82" s="37">
        <v>0</v>
      </c>
      <c r="AE82" s="47">
        <v>0</v>
      </c>
      <c r="AF82" s="47">
        <v>0</v>
      </c>
      <c r="AG82" s="47">
        <v>0</v>
      </c>
      <c r="AH82" s="47">
        <v>0</v>
      </c>
      <c r="AI82" s="47">
        <v>0</v>
      </c>
      <c r="AJ82" s="47">
        <v>0</v>
      </c>
    </row>
    <row r="83" spans="1:36" s="1" customFormat="1" x14ac:dyDescent="0.25">
      <c r="A83" s="458" t="s">
        <v>75</v>
      </c>
      <c r="B83" s="458"/>
      <c r="C83" s="458"/>
      <c r="D83" s="458"/>
      <c r="E83" s="458"/>
      <c r="F83" s="458"/>
      <c r="G83" s="458"/>
      <c r="H83" s="458"/>
      <c r="I83" s="458"/>
      <c r="J83" s="458"/>
      <c r="K83" s="458"/>
      <c r="L83" s="458"/>
      <c r="M83" s="458"/>
      <c r="N83" s="458"/>
      <c r="O83" s="113"/>
      <c r="P83" s="113"/>
      <c r="Q83" s="113"/>
      <c r="R83" s="113"/>
      <c r="S83" s="113"/>
      <c r="T83" s="113"/>
      <c r="U83" s="113"/>
      <c r="V83" s="113"/>
      <c r="W83" s="113"/>
      <c r="X83" s="110"/>
      <c r="Y83" s="110"/>
      <c r="Z83" s="110"/>
      <c r="AA83" s="110"/>
      <c r="AB83" s="110"/>
      <c r="AC83" s="110"/>
      <c r="AD83" s="110"/>
      <c r="AE83" s="37"/>
      <c r="AF83" s="37"/>
      <c r="AG83" s="4"/>
      <c r="AH83" s="4"/>
      <c r="AI83" s="4"/>
      <c r="AJ83" s="4"/>
    </row>
    <row r="84" spans="1:36" s="23" customFormat="1" x14ac:dyDescent="0.25">
      <c r="A84" s="21" t="s">
        <v>67</v>
      </c>
      <c r="B84" s="122">
        <f>SUM(B85:B88)</f>
        <v>142</v>
      </c>
      <c r="C84" s="122">
        <f>C88+SUM(C85:C87)</f>
        <v>122</v>
      </c>
      <c r="D84" s="122">
        <v>126</v>
      </c>
      <c r="E84" s="22">
        <v>126</v>
      </c>
      <c r="F84" s="22">
        <v>124</v>
      </c>
      <c r="G84" s="22">
        <v>204</v>
      </c>
      <c r="H84" s="22">
        <v>164</v>
      </c>
      <c r="I84" s="22">
        <v>144</v>
      </c>
      <c r="J84" s="48">
        <v>105</v>
      </c>
      <c r="K84" s="22">
        <v>172</v>
      </c>
      <c r="L84" s="22">
        <v>168</v>
      </c>
      <c r="M84" s="22">
        <v>182</v>
      </c>
      <c r="N84" s="22">
        <v>190</v>
      </c>
      <c r="O84" s="22">
        <v>182</v>
      </c>
      <c r="P84" s="22">
        <v>188</v>
      </c>
      <c r="Q84" s="22">
        <v>246</v>
      </c>
      <c r="R84" s="22">
        <f>SUM(R85:R88)</f>
        <v>244</v>
      </c>
      <c r="S84" s="22">
        <v>248</v>
      </c>
      <c r="T84" s="22">
        <v>250</v>
      </c>
      <c r="U84" s="48">
        <v>249</v>
      </c>
      <c r="V84" s="48">
        <v>249</v>
      </c>
      <c r="W84" s="48">
        <v>243</v>
      </c>
      <c r="X84" s="48">
        <v>248</v>
      </c>
      <c r="Y84" s="48">
        <v>241</v>
      </c>
      <c r="Z84" s="48">
        <v>237</v>
      </c>
      <c r="AA84" s="48">
        <v>248</v>
      </c>
      <c r="AB84" s="48">
        <v>248</v>
      </c>
      <c r="AC84" s="48">
        <v>250</v>
      </c>
      <c r="AD84" s="48">
        <v>250</v>
      </c>
      <c r="AE84" s="48">
        <v>249</v>
      </c>
      <c r="AF84" s="48">
        <v>246</v>
      </c>
      <c r="AG84" s="4">
        <v>247</v>
      </c>
      <c r="AH84" s="4">
        <v>248</v>
      </c>
      <c r="AI84" s="4">
        <v>249</v>
      </c>
      <c r="AJ84" s="4">
        <v>249</v>
      </c>
    </row>
    <row r="85" spans="1:36" x14ac:dyDescent="0.25">
      <c r="A85" s="9" t="s">
        <v>10</v>
      </c>
      <c r="B85" s="5">
        <v>36</v>
      </c>
      <c r="C85" s="5">
        <v>40</v>
      </c>
      <c r="D85" s="5">
        <v>21</v>
      </c>
      <c r="E85" s="4">
        <v>20</v>
      </c>
      <c r="F85" s="4">
        <v>44</v>
      </c>
      <c r="G85" s="4">
        <v>74</v>
      </c>
      <c r="H85" s="4">
        <v>45</v>
      </c>
      <c r="I85" s="4">
        <v>44</v>
      </c>
      <c r="J85" s="49">
        <v>26</v>
      </c>
      <c r="K85" s="4">
        <v>49</v>
      </c>
      <c r="L85" s="4">
        <v>49</v>
      </c>
      <c r="M85" s="4">
        <v>53</v>
      </c>
      <c r="N85" s="4">
        <v>48</v>
      </c>
      <c r="O85" s="4">
        <v>49</v>
      </c>
      <c r="P85" s="4">
        <v>51</v>
      </c>
      <c r="Q85" s="4">
        <v>62</v>
      </c>
      <c r="R85" s="4">
        <v>59</v>
      </c>
      <c r="S85" s="4">
        <v>70</v>
      </c>
      <c r="T85" s="4">
        <v>68</v>
      </c>
      <c r="U85" s="49">
        <v>62</v>
      </c>
      <c r="V85" s="49">
        <v>62</v>
      </c>
      <c r="W85" s="4">
        <v>55</v>
      </c>
      <c r="X85" s="49">
        <v>57</v>
      </c>
      <c r="Y85" s="49">
        <v>75</v>
      </c>
      <c r="Z85" s="49">
        <v>59</v>
      </c>
      <c r="AA85" s="49">
        <v>69</v>
      </c>
      <c r="AB85" s="49">
        <v>59</v>
      </c>
      <c r="AC85" s="49">
        <v>65</v>
      </c>
      <c r="AD85" s="49">
        <v>66</v>
      </c>
      <c r="AE85" s="49">
        <v>68</v>
      </c>
      <c r="AF85" s="49">
        <v>71</v>
      </c>
      <c r="AG85" s="4">
        <v>62</v>
      </c>
      <c r="AH85" s="4">
        <v>64</v>
      </c>
      <c r="AI85" s="4">
        <v>81</v>
      </c>
      <c r="AJ85" s="4">
        <v>60</v>
      </c>
    </row>
    <row r="86" spans="1:36" x14ac:dyDescent="0.25">
      <c r="A86" s="10" t="s">
        <v>11</v>
      </c>
      <c r="B86" s="5">
        <v>6</v>
      </c>
      <c r="C86" s="5">
        <v>5</v>
      </c>
      <c r="D86" s="5">
        <v>10</v>
      </c>
      <c r="E86" s="4">
        <v>10</v>
      </c>
      <c r="F86" s="4">
        <v>8</v>
      </c>
      <c r="G86" s="4">
        <v>8</v>
      </c>
      <c r="H86" s="4">
        <v>5</v>
      </c>
      <c r="I86" s="4">
        <v>7</v>
      </c>
      <c r="J86" s="49">
        <v>5</v>
      </c>
      <c r="K86" s="4">
        <v>6</v>
      </c>
      <c r="L86" s="4">
        <v>7</v>
      </c>
      <c r="M86" s="4">
        <v>9</v>
      </c>
      <c r="N86" s="4">
        <v>9</v>
      </c>
      <c r="O86" s="4">
        <v>8</v>
      </c>
      <c r="P86" s="4">
        <v>11</v>
      </c>
      <c r="Q86" s="4">
        <v>16</v>
      </c>
      <c r="R86" s="4">
        <v>32</v>
      </c>
      <c r="S86" s="4">
        <v>44</v>
      </c>
      <c r="T86" s="4">
        <v>43</v>
      </c>
      <c r="U86" s="4">
        <v>47</v>
      </c>
      <c r="V86" s="49">
        <v>34</v>
      </c>
      <c r="W86" s="4">
        <v>40</v>
      </c>
      <c r="X86" s="49">
        <v>37</v>
      </c>
      <c r="Y86" s="49">
        <v>39</v>
      </c>
      <c r="Z86" s="49">
        <v>37</v>
      </c>
      <c r="AA86" s="49">
        <v>38</v>
      </c>
      <c r="AB86" s="49">
        <v>39</v>
      </c>
      <c r="AC86" s="49">
        <v>39</v>
      </c>
      <c r="AD86" s="49">
        <v>42</v>
      </c>
      <c r="AE86" s="49">
        <v>37</v>
      </c>
      <c r="AF86" s="49">
        <v>41</v>
      </c>
      <c r="AG86" s="4">
        <v>41</v>
      </c>
      <c r="AH86" s="4">
        <v>38</v>
      </c>
      <c r="AI86" s="4">
        <v>47</v>
      </c>
      <c r="AJ86" s="4">
        <v>37</v>
      </c>
    </row>
    <row r="87" spans="1:36" x14ac:dyDescent="0.25">
      <c r="A87" s="10" t="s">
        <v>12</v>
      </c>
      <c r="B87" s="5">
        <v>16</v>
      </c>
      <c r="C87" s="5">
        <v>32</v>
      </c>
      <c r="D87" s="5">
        <v>27</v>
      </c>
      <c r="E87" s="4">
        <v>26</v>
      </c>
      <c r="F87" s="4">
        <v>12</v>
      </c>
      <c r="G87" s="4">
        <v>41</v>
      </c>
      <c r="H87" s="4">
        <v>37</v>
      </c>
      <c r="I87" s="4">
        <v>26</v>
      </c>
      <c r="J87" s="49">
        <v>13</v>
      </c>
      <c r="K87" s="4">
        <v>48</v>
      </c>
      <c r="L87" s="4">
        <v>35</v>
      </c>
      <c r="M87" s="4">
        <v>36</v>
      </c>
      <c r="N87" s="4">
        <v>47</v>
      </c>
      <c r="O87" s="4">
        <v>43</v>
      </c>
      <c r="P87" s="4">
        <v>37</v>
      </c>
      <c r="Q87" s="4">
        <v>45</v>
      </c>
      <c r="R87" s="4">
        <v>63</v>
      </c>
      <c r="S87" s="4">
        <v>65</v>
      </c>
      <c r="T87" s="4">
        <v>64</v>
      </c>
      <c r="U87" s="4">
        <v>65</v>
      </c>
      <c r="V87" s="49">
        <v>56</v>
      </c>
      <c r="W87" s="49">
        <v>57</v>
      </c>
      <c r="X87" s="49">
        <v>56</v>
      </c>
      <c r="Y87" s="49">
        <v>61</v>
      </c>
      <c r="Z87" s="49">
        <v>69</v>
      </c>
      <c r="AA87" s="49">
        <v>62</v>
      </c>
      <c r="AB87" s="49">
        <v>68</v>
      </c>
      <c r="AC87" s="49">
        <v>55</v>
      </c>
      <c r="AD87" s="49">
        <v>68</v>
      </c>
      <c r="AE87" s="49">
        <v>64</v>
      </c>
      <c r="AF87" s="49">
        <v>66</v>
      </c>
      <c r="AG87" s="4">
        <v>65</v>
      </c>
      <c r="AH87" s="4">
        <v>70</v>
      </c>
      <c r="AI87" s="4">
        <v>62</v>
      </c>
      <c r="AJ87" s="4">
        <v>61</v>
      </c>
    </row>
    <row r="88" spans="1:36" x14ac:dyDescent="0.25">
      <c r="A88" s="10" t="s">
        <v>13</v>
      </c>
      <c r="B88" s="124">
        <f>38+SUM(B89:B92)</f>
        <v>84</v>
      </c>
      <c r="C88" s="124">
        <f>21+SUM(C89:C92)</f>
        <v>45</v>
      </c>
      <c r="D88" s="124">
        <v>68</v>
      </c>
      <c r="E88" s="24">
        <v>68</v>
      </c>
      <c r="F88" s="24">
        <v>60</v>
      </c>
      <c r="G88" s="24">
        <v>81</v>
      </c>
      <c r="H88" s="25">
        <v>77</v>
      </c>
      <c r="I88" s="25">
        <v>67</v>
      </c>
      <c r="J88" s="50">
        <v>61</v>
      </c>
      <c r="K88" s="24">
        <v>69</v>
      </c>
      <c r="L88" s="24">
        <v>77</v>
      </c>
      <c r="M88" s="24">
        <v>84</v>
      </c>
      <c r="N88" s="24">
        <v>86</v>
      </c>
      <c r="O88" s="24">
        <v>82</v>
      </c>
      <c r="P88" s="24">
        <v>89</v>
      </c>
      <c r="Q88" s="24">
        <v>123</v>
      </c>
      <c r="R88" s="24">
        <f>R89+R90+R91+R92</f>
        <v>90</v>
      </c>
      <c r="S88" s="24">
        <v>69</v>
      </c>
      <c r="T88" s="24">
        <v>75</v>
      </c>
      <c r="U88" s="105">
        <v>75</v>
      </c>
      <c r="V88" s="105">
        <v>97</v>
      </c>
      <c r="W88" s="105">
        <v>91</v>
      </c>
      <c r="X88" s="105">
        <v>98</v>
      </c>
      <c r="Y88" s="105">
        <v>66</v>
      </c>
      <c r="Z88" s="105">
        <v>72</v>
      </c>
      <c r="AA88" s="105">
        <v>79</v>
      </c>
      <c r="AB88" s="105">
        <v>82</v>
      </c>
      <c r="AC88" s="105">
        <v>91</v>
      </c>
      <c r="AD88" s="105">
        <v>74</v>
      </c>
      <c r="AE88" s="105">
        <v>80</v>
      </c>
      <c r="AF88" s="105">
        <v>68</v>
      </c>
      <c r="AG88" s="4">
        <v>79</v>
      </c>
      <c r="AH88" s="4">
        <v>76</v>
      </c>
      <c r="AI88" s="4">
        <v>59</v>
      </c>
      <c r="AJ88" s="4">
        <v>91</v>
      </c>
    </row>
    <row r="89" spans="1:36" x14ac:dyDescent="0.25">
      <c r="A89" s="11" t="s">
        <v>14</v>
      </c>
      <c r="B89" s="5">
        <v>1</v>
      </c>
      <c r="C89" s="5">
        <v>5</v>
      </c>
      <c r="D89" s="5">
        <v>10</v>
      </c>
      <c r="E89" s="4">
        <v>10</v>
      </c>
      <c r="F89" s="4">
        <v>10</v>
      </c>
      <c r="G89" s="56">
        <v>8</v>
      </c>
      <c r="H89" s="4">
        <v>11</v>
      </c>
      <c r="I89" s="4">
        <v>11</v>
      </c>
      <c r="J89" s="49">
        <v>8</v>
      </c>
      <c r="K89" s="4">
        <v>5</v>
      </c>
      <c r="L89" s="4">
        <v>10</v>
      </c>
      <c r="M89" s="4">
        <v>18</v>
      </c>
      <c r="N89" s="4">
        <v>7</v>
      </c>
      <c r="O89" s="4">
        <v>9</v>
      </c>
      <c r="P89" s="4">
        <v>9</v>
      </c>
      <c r="Q89" s="4">
        <v>6</v>
      </c>
      <c r="R89" s="4">
        <v>14</v>
      </c>
      <c r="S89" s="4">
        <v>16</v>
      </c>
      <c r="T89" s="4">
        <v>13</v>
      </c>
      <c r="U89" s="49">
        <v>17</v>
      </c>
      <c r="V89" s="49">
        <v>14</v>
      </c>
      <c r="W89" s="4">
        <v>13</v>
      </c>
      <c r="X89" s="49">
        <v>9</v>
      </c>
      <c r="Y89" s="49">
        <v>13</v>
      </c>
      <c r="Z89" s="49">
        <v>9</v>
      </c>
      <c r="AA89" s="49">
        <v>10</v>
      </c>
      <c r="AB89" s="49">
        <v>11</v>
      </c>
      <c r="AC89" s="49">
        <v>11</v>
      </c>
      <c r="AD89" s="49">
        <v>15</v>
      </c>
      <c r="AE89" s="49">
        <v>20</v>
      </c>
      <c r="AF89" s="49">
        <v>13</v>
      </c>
      <c r="AG89" s="4">
        <v>17</v>
      </c>
      <c r="AH89" s="4">
        <v>16</v>
      </c>
      <c r="AI89" s="4">
        <v>13</v>
      </c>
      <c r="AJ89" s="4">
        <v>15</v>
      </c>
    </row>
    <row r="90" spans="1:36" x14ac:dyDescent="0.25">
      <c r="A90" s="11" t="s">
        <v>15</v>
      </c>
      <c r="B90" s="5">
        <v>28</v>
      </c>
      <c r="C90" s="5">
        <v>12</v>
      </c>
      <c r="D90" s="5">
        <v>19</v>
      </c>
      <c r="E90" s="4">
        <v>19</v>
      </c>
      <c r="F90" s="4">
        <v>17</v>
      </c>
      <c r="G90" s="4">
        <v>21</v>
      </c>
      <c r="H90" s="4">
        <v>20</v>
      </c>
      <c r="I90" s="4">
        <v>18</v>
      </c>
      <c r="J90" s="49">
        <v>25</v>
      </c>
      <c r="K90" s="4">
        <v>19</v>
      </c>
      <c r="L90" s="4">
        <v>28</v>
      </c>
      <c r="M90" s="4">
        <v>27</v>
      </c>
      <c r="N90" s="4">
        <v>28</v>
      </c>
      <c r="O90" s="4">
        <v>28</v>
      </c>
      <c r="P90" s="4">
        <v>33</v>
      </c>
      <c r="Q90" s="4">
        <v>43</v>
      </c>
      <c r="R90" s="4">
        <v>36</v>
      </c>
      <c r="S90" s="4">
        <v>21</v>
      </c>
      <c r="T90" s="4">
        <v>19</v>
      </c>
      <c r="U90" s="49">
        <v>19</v>
      </c>
      <c r="V90" s="49">
        <v>26</v>
      </c>
      <c r="W90" s="4">
        <v>26</v>
      </c>
      <c r="X90" s="49">
        <v>19</v>
      </c>
      <c r="Y90" s="49">
        <v>21</v>
      </c>
      <c r="Z90" s="49">
        <v>12</v>
      </c>
      <c r="AA90" s="49">
        <v>25</v>
      </c>
      <c r="AB90" s="49">
        <v>26</v>
      </c>
      <c r="AC90" s="49">
        <v>22</v>
      </c>
      <c r="AD90" s="49">
        <v>24</v>
      </c>
      <c r="AE90" s="49">
        <v>20</v>
      </c>
      <c r="AF90" s="49">
        <v>20</v>
      </c>
      <c r="AG90" s="4">
        <v>25</v>
      </c>
      <c r="AH90" s="4">
        <v>21</v>
      </c>
      <c r="AI90" s="4">
        <v>17</v>
      </c>
      <c r="AJ90" s="4">
        <v>22</v>
      </c>
    </row>
    <row r="91" spans="1:36" x14ac:dyDescent="0.25">
      <c r="A91" s="11" t="s">
        <v>16</v>
      </c>
      <c r="B91" s="5">
        <v>6</v>
      </c>
      <c r="C91" s="5">
        <v>4</v>
      </c>
      <c r="D91" s="5">
        <v>2</v>
      </c>
      <c r="E91" s="4">
        <v>2</v>
      </c>
      <c r="F91" s="4">
        <v>1</v>
      </c>
      <c r="G91" s="4">
        <v>4</v>
      </c>
      <c r="H91" s="4">
        <v>5</v>
      </c>
      <c r="I91" s="4">
        <v>4</v>
      </c>
      <c r="J91" s="49">
        <v>5</v>
      </c>
      <c r="K91" s="4">
        <v>6</v>
      </c>
      <c r="L91" s="4">
        <v>3</v>
      </c>
      <c r="M91" s="4">
        <v>3</v>
      </c>
      <c r="N91" s="4">
        <v>4</v>
      </c>
      <c r="O91" s="4">
        <v>4</v>
      </c>
      <c r="P91" s="4">
        <v>7</v>
      </c>
      <c r="Q91" s="4">
        <v>6</v>
      </c>
      <c r="R91" s="4">
        <v>16</v>
      </c>
      <c r="S91" s="4">
        <v>17</v>
      </c>
      <c r="T91" s="4">
        <v>21</v>
      </c>
      <c r="U91" s="49">
        <v>22</v>
      </c>
      <c r="V91" s="49">
        <v>35</v>
      </c>
      <c r="W91" s="4">
        <v>31</v>
      </c>
      <c r="X91" s="49">
        <v>21</v>
      </c>
      <c r="Y91" s="49">
        <v>17</v>
      </c>
      <c r="Z91" s="49">
        <v>17</v>
      </c>
      <c r="AA91" s="49">
        <v>18</v>
      </c>
      <c r="AB91" s="49">
        <v>22</v>
      </c>
      <c r="AC91" s="49">
        <v>25</v>
      </c>
      <c r="AD91" s="49">
        <v>15</v>
      </c>
      <c r="AE91" s="49">
        <v>20</v>
      </c>
      <c r="AF91" s="49">
        <v>17</v>
      </c>
      <c r="AG91" s="4">
        <v>20</v>
      </c>
      <c r="AH91" s="4">
        <v>23</v>
      </c>
      <c r="AI91" s="4">
        <v>13</v>
      </c>
      <c r="AJ91" s="4">
        <v>16</v>
      </c>
    </row>
    <row r="92" spans="1:36" ht="15.75" thickBot="1" x14ac:dyDescent="0.3">
      <c r="A92" s="39" t="s">
        <v>17</v>
      </c>
      <c r="B92" s="127">
        <v>11</v>
      </c>
      <c r="C92" s="127">
        <v>3</v>
      </c>
      <c r="D92" s="127">
        <v>13</v>
      </c>
      <c r="E92" s="40">
        <v>12</v>
      </c>
      <c r="F92" s="40">
        <v>11</v>
      </c>
      <c r="G92" s="40">
        <v>8</v>
      </c>
      <c r="H92" s="40">
        <v>10</v>
      </c>
      <c r="I92" s="40">
        <v>5</v>
      </c>
      <c r="J92" s="51">
        <v>9</v>
      </c>
      <c r="K92" s="40">
        <v>11</v>
      </c>
      <c r="L92" s="40">
        <v>7</v>
      </c>
      <c r="M92" s="40">
        <v>9</v>
      </c>
      <c r="N92" s="40">
        <v>11</v>
      </c>
      <c r="O92" s="40">
        <v>10</v>
      </c>
      <c r="P92" s="40">
        <v>14</v>
      </c>
      <c r="Q92" s="40">
        <v>11</v>
      </c>
      <c r="R92" s="40">
        <v>24</v>
      </c>
      <c r="S92" s="40">
        <v>15</v>
      </c>
      <c r="T92" s="40">
        <v>22</v>
      </c>
      <c r="U92" s="40">
        <v>17</v>
      </c>
      <c r="V92" s="40">
        <v>22</v>
      </c>
      <c r="W92" s="40">
        <v>21</v>
      </c>
      <c r="X92" s="40">
        <v>49</v>
      </c>
      <c r="Y92" s="40">
        <v>15</v>
      </c>
      <c r="Z92" s="40">
        <v>34</v>
      </c>
      <c r="AA92" s="40">
        <v>26</v>
      </c>
      <c r="AB92" s="40">
        <v>23</v>
      </c>
      <c r="AC92" s="40">
        <v>33</v>
      </c>
      <c r="AD92" s="40">
        <v>20</v>
      </c>
      <c r="AE92" s="4">
        <v>20</v>
      </c>
      <c r="AF92" s="4">
        <v>18</v>
      </c>
      <c r="AG92" s="4">
        <v>17</v>
      </c>
      <c r="AH92" s="4">
        <v>16</v>
      </c>
      <c r="AI92" s="4">
        <v>16</v>
      </c>
      <c r="AJ92" s="4">
        <v>38</v>
      </c>
    </row>
    <row r="93" spans="1:36" s="1" customFormat="1" x14ac:dyDescent="0.25">
      <c r="A93" s="458" t="s">
        <v>253</v>
      </c>
      <c r="B93" s="458"/>
      <c r="C93" s="458"/>
      <c r="D93" s="458"/>
      <c r="E93" s="458"/>
      <c r="F93" s="458"/>
      <c r="G93" s="458"/>
      <c r="H93" s="458"/>
      <c r="I93" s="458"/>
      <c r="J93" s="458"/>
      <c r="K93" s="458"/>
      <c r="L93" s="458"/>
      <c r="M93" s="458"/>
      <c r="N93" s="458"/>
      <c r="O93" s="29"/>
      <c r="P93" s="29"/>
      <c r="Q93" s="29"/>
      <c r="R93" s="88"/>
      <c r="S93" s="88"/>
      <c r="T93" s="88"/>
      <c r="U93" s="138"/>
      <c r="V93" s="138"/>
      <c r="W93" s="88"/>
      <c r="X93" s="88"/>
      <c r="Y93" s="88"/>
      <c r="Z93" s="88"/>
      <c r="AA93" s="88"/>
      <c r="AB93" s="88"/>
      <c r="AC93" s="88"/>
      <c r="AD93" s="88"/>
      <c r="AE93" s="417"/>
      <c r="AF93" s="417"/>
      <c r="AG93" s="411"/>
      <c r="AH93" s="411"/>
      <c r="AI93" s="411"/>
      <c r="AJ93" s="411"/>
    </row>
    <row r="94" spans="1:36" x14ac:dyDescent="0.25">
      <c r="A94" s="9" t="s">
        <v>10</v>
      </c>
      <c r="B94" s="37">
        <v>-19.718309859154932</v>
      </c>
      <c r="C94" s="37">
        <v>1.6813787305590582</v>
      </c>
      <c r="D94" s="37">
        <v>0</v>
      </c>
      <c r="E94" s="37">
        <v>0</v>
      </c>
      <c r="F94" s="37">
        <v>-15.32258064516129</v>
      </c>
      <c r="G94" s="37">
        <v>-6.8627450980392171</v>
      </c>
      <c r="H94" s="37">
        <v>-4.8780487804878057</v>
      </c>
      <c r="I94" s="37">
        <v>6.9444444444444446</v>
      </c>
      <c r="J94" s="37">
        <v>11.428571428571429</v>
      </c>
      <c r="K94" s="37">
        <v>-5.2325581395348832</v>
      </c>
      <c r="L94" s="37">
        <v>5.3571428571428577</v>
      </c>
      <c r="M94" s="37">
        <v>8.791208791208792</v>
      </c>
      <c r="N94" s="37">
        <v>-3.1578947368421053</v>
      </c>
      <c r="O94" s="37">
        <v>-3.8461538461538458</v>
      </c>
      <c r="P94" s="37">
        <v>4.787234042553191</v>
      </c>
      <c r="Q94" s="37">
        <v>0.81300813008130068</v>
      </c>
      <c r="R94" s="37">
        <v>3.2786885245901636</v>
      </c>
      <c r="S94" s="37">
        <v>3.6411290322580649</v>
      </c>
      <c r="T94" s="37">
        <v>-3.9984000000000002</v>
      </c>
      <c r="U94" s="37">
        <v>10.441767068273093</v>
      </c>
      <c r="V94" s="37">
        <v>3.6144578313253013</v>
      </c>
      <c r="W94" s="37">
        <v>-0.41152263374485593</v>
      </c>
      <c r="X94" s="37">
        <v>4.032258064516129</v>
      </c>
      <c r="Y94" s="37">
        <v>0.82987551867219911</v>
      </c>
      <c r="Z94" s="37">
        <v>8.8607594936708871</v>
      </c>
      <c r="AA94" s="37">
        <v>2.82258064516129</v>
      </c>
      <c r="AB94" s="37">
        <v>4.435483870967742</v>
      </c>
      <c r="AC94" s="37">
        <v>2.8000000000000003</v>
      </c>
      <c r="AD94" s="37">
        <v>-0.8</v>
      </c>
      <c r="AE94" s="37">
        <v>-2.0080321285140563</v>
      </c>
      <c r="AF94" s="37">
        <v>5.691056910569106</v>
      </c>
      <c r="AG94" s="37">
        <v>-3.2388663967611331</v>
      </c>
      <c r="AH94" s="37">
        <v>-14.919354838709676</v>
      </c>
      <c r="AI94" s="37">
        <v>-23.694779116465863</v>
      </c>
      <c r="AJ94" s="37">
        <v>-14.859437751004016</v>
      </c>
    </row>
    <row r="95" spans="1:36" x14ac:dyDescent="0.25">
      <c r="A95" s="9" t="s">
        <v>11</v>
      </c>
      <c r="B95" s="37">
        <v>-4.225352112676056</v>
      </c>
      <c r="C95" s="37">
        <v>0.81967213114754089</v>
      </c>
      <c r="D95" s="37">
        <v>-1.5873015873015872</v>
      </c>
      <c r="E95" s="37">
        <v>-1.5873015873015872</v>
      </c>
      <c r="F95" s="37">
        <v>-3.225806451612903</v>
      </c>
      <c r="G95" s="37">
        <v>-0.98039215686274506</v>
      </c>
      <c r="H95" s="37">
        <v>0</v>
      </c>
      <c r="I95" s="37">
        <v>-1.3888888888888888</v>
      </c>
      <c r="J95" s="37">
        <v>-3.8095238095238093</v>
      </c>
      <c r="K95" s="37">
        <v>0.58139534883720922</v>
      </c>
      <c r="L95" s="37">
        <v>0.59523809523809512</v>
      </c>
      <c r="M95" s="37">
        <v>2.7472527472527473</v>
      </c>
      <c r="N95" s="37">
        <v>-0.52631578947368418</v>
      </c>
      <c r="O95" s="37">
        <v>-0.5494505494505495</v>
      </c>
      <c r="P95" s="37">
        <v>-1.5957446808510638</v>
      </c>
      <c r="Q95" s="37">
        <v>0.40650406504065045</v>
      </c>
      <c r="R95" s="37">
        <v>0</v>
      </c>
      <c r="S95" s="37">
        <v>0.79838709677419362</v>
      </c>
      <c r="T95" s="37">
        <v>0</v>
      </c>
      <c r="U95" s="37">
        <v>6.425702811244979</v>
      </c>
      <c r="V95" s="37">
        <v>0.40160642570281124</v>
      </c>
      <c r="W95" s="37">
        <v>4.1152263374485596</v>
      </c>
      <c r="X95" s="37">
        <v>4.8387096774193559</v>
      </c>
      <c r="Y95" s="37">
        <v>4.9792531120331951</v>
      </c>
      <c r="Z95" s="37">
        <v>5.9071729957805914</v>
      </c>
      <c r="AA95" s="37">
        <v>0.80645161290322587</v>
      </c>
      <c r="AB95" s="37">
        <v>-4.032258064516129</v>
      </c>
      <c r="AC95" s="37">
        <v>-2</v>
      </c>
      <c r="AD95" s="37">
        <v>-2</v>
      </c>
      <c r="AE95" s="37">
        <v>-4.4176706827309236</v>
      </c>
      <c r="AF95" s="37">
        <v>-1.2195121951219512</v>
      </c>
      <c r="AG95" s="37">
        <v>-2.4291497975708505</v>
      </c>
      <c r="AH95" s="37">
        <v>-9.67741935483871</v>
      </c>
      <c r="AI95" s="37">
        <v>-12.449799196787147</v>
      </c>
      <c r="AJ95" s="37">
        <v>-9.6385542168674707</v>
      </c>
    </row>
    <row r="96" spans="1:36" x14ac:dyDescent="0.25">
      <c r="A96" s="9" t="s">
        <v>12</v>
      </c>
      <c r="B96" s="37">
        <v>-4.9295774647887329</v>
      </c>
      <c r="C96" s="37">
        <v>0</v>
      </c>
      <c r="D96" s="37">
        <v>-3.1746031746031744</v>
      </c>
      <c r="E96" s="37">
        <v>-1.5873015873015874</v>
      </c>
      <c r="F96" s="37">
        <v>-0.80645161290322565</v>
      </c>
      <c r="G96" s="37">
        <v>-3.9215686274509811</v>
      </c>
      <c r="H96" s="37">
        <v>-2.4390243902439024</v>
      </c>
      <c r="I96" s="37">
        <v>-4.166666666666667</v>
      </c>
      <c r="J96" s="37">
        <v>6.666666666666667</v>
      </c>
      <c r="K96" s="37">
        <v>-4.6511627906976747</v>
      </c>
      <c r="L96" s="37">
        <v>6.5476190476190474</v>
      </c>
      <c r="M96" s="37">
        <v>8.2417582417582427</v>
      </c>
      <c r="N96" s="37">
        <v>1.0526315789473684</v>
      </c>
      <c r="O96" s="37">
        <v>1.6483516483516483</v>
      </c>
      <c r="P96" s="37">
        <v>-5.3191489361702136</v>
      </c>
      <c r="Q96" s="37">
        <v>-2.0325203252032518</v>
      </c>
      <c r="R96" s="37">
        <v>9.4262295081967213</v>
      </c>
      <c r="S96" s="37">
        <v>8.07258064516129</v>
      </c>
      <c r="T96" s="37">
        <v>2.7904</v>
      </c>
      <c r="U96" s="37">
        <v>4.8192771084337362</v>
      </c>
      <c r="V96" s="37">
        <v>0</v>
      </c>
      <c r="W96" s="37">
        <v>3.2921810699588474</v>
      </c>
      <c r="X96" s="37">
        <v>3.6290322580645165</v>
      </c>
      <c r="Y96" s="37">
        <v>-0.41493775933609955</v>
      </c>
      <c r="Z96" s="37">
        <v>6.3291139240506329</v>
      </c>
      <c r="AA96" s="37">
        <v>-1.2096774193548387</v>
      </c>
      <c r="AB96" s="37">
        <v>1.6129032258064515</v>
      </c>
      <c r="AC96" s="37">
        <v>1.5999999999999999</v>
      </c>
      <c r="AD96" s="37">
        <v>-1.2000000000000002</v>
      </c>
      <c r="AE96" s="37">
        <v>-9.236947791164658</v>
      </c>
      <c r="AF96" s="37">
        <v>3.6585365853658538</v>
      </c>
      <c r="AG96" s="37">
        <v>-4.8582995951417001</v>
      </c>
      <c r="AH96" s="37">
        <v>-12.903225806451614</v>
      </c>
      <c r="AI96" s="37">
        <v>-6.425702811244979</v>
      </c>
      <c r="AJ96" s="37">
        <v>-14.457831325301203</v>
      </c>
    </row>
    <row r="97" spans="1:36" ht="15.75" thickBot="1" x14ac:dyDescent="0.3">
      <c r="A97" s="226" t="s">
        <v>20</v>
      </c>
      <c r="B97" s="45">
        <v>3.1134173461823575</v>
      </c>
      <c r="C97" s="45">
        <v>7.0257611241217814</v>
      </c>
      <c r="D97" s="45">
        <v>0</v>
      </c>
      <c r="E97" s="45">
        <v>0</v>
      </c>
      <c r="F97" s="45">
        <v>6.9124423963133639</v>
      </c>
      <c r="G97" s="45">
        <v>-1.9852941176470587</v>
      </c>
      <c r="H97" s="45">
        <v>-4.5436664044059789</v>
      </c>
      <c r="I97" s="45">
        <v>6.4176245210727965</v>
      </c>
      <c r="J97" s="45">
        <v>20.748299319727895</v>
      </c>
      <c r="K97" s="45">
        <v>-2.86544850498339</v>
      </c>
      <c r="L97" s="45">
        <v>9.4827586206896548</v>
      </c>
      <c r="M97" s="45">
        <v>10.256410256410257</v>
      </c>
      <c r="N97" s="45">
        <v>6.2865497076023393</v>
      </c>
      <c r="O97" s="45">
        <v>11.627082594824531</v>
      </c>
      <c r="P97" s="45">
        <v>5.4623567921440257</v>
      </c>
      <c r="Q97" s="45">
        <v>5.2631578947368416</v>
      </c>
      <c r="R97" s="45">
        <v>11.065573770491804</v>
      </c>
      <c r="S97" s="45">
        <v>9.2649193548387085</v>
      </c>
      <c r="T97" s="45">
        <v>2.0099999999999998</v>
      </c>
      <c r="U97" s="45">
        <v>14.457831325301207</v>
      </c>
      <c r="V97" s="45">
        <v>-0.40160642570281124</v>
      </c>
      <c r="W97" s="45">
        <v>7.8189300411522638</v>
      </c>
      <c r="X97" s="45">
        <v>5.241935483870968</v>
      </c>
      <c r="Y97" s="45">
        <v>5.394190871369295</v>
      </c>
      <c r="Z97" s="45">
        <v>16.290588882773804</v>
      </c>
      <c r="AA97" s="45">
        <v>7.661290322580645</v>
      </c>
      <c r="AB97" s="45">
        <v>4.4354838709677411</v>
      </c>
      <c r="AC97" s="45">
        <v>6.4</v>
      </c>
      <c r="AD97" s="45">
        <v>2.8</v>
      </c>
      <c r="AE97" s="45">
        <v>-2.8112449799196786</v>
      </c>
      <c r="AF97" s="45">
        <v>0.40650406504065045</v>
      </c>
      <c r="AG97" s="45">
        <v>-6.8825910931174095</v>
      </c>
      <c r="AH97" s="45">
        <v>-10.887096774193548</v>
      </c>
      <c r="AI97" s="45">
        <v>-9.6385542168674689</v>
      </c>
      <c r="AJ97" s="45">
        <v>-18.072289156626507</v>
      </c>
    </row>
    <row r="98" spans="1:36" x14ac:dyDescent="0.25">
      <c r="A98" s="458" t="s">
        <v>254</v>
      </c>
      <c r="B98" s="458"/>
      <c r="C98" s="458"/>
      <c r="D98" s="458"/>
      <c r="E98" s="458"/>
      <c r="F98" s="458"/>
      <c r="G98" s="458"/>
      <c r="H98" s="458"/>
      <c r="I98" s="458"/>
      <c r="J98" s="458"/>
      <c r="K98" s="458"/>
      <c r="L98" s="458"/>
      <c r="M98" s="458"/>
      <c r="N98" s="458"/>
      <c r="O98" s="29"/>
      <c r="P98" s="29"/>
      <c r="Q98" s="29"/>
      <c r="R98" s="88"/>
      <c r="S98" s="88"/>
      <c r="T98" s="88"/>
      <c r="U98" s="138"/>
      <c r="V98" s="138"/>
      <c r="W98" s="88"/>
      <c r="X98" s="88"/>
      <c r="Y98" s="88"/>
      <c r="Z98" s="88"/>
      <c r="AA98" s="88"/>
      <c r="AB98" s="88"/>
      <c r="AC98" s="138"/>
      <c r="AD98" s="138"/>
      <c r="AE98" s="416"/>
      <c r="AF98" s="416"/>
      <c r="AG98" s="411"/>
      <c r="AH98" s="411"/>
      <c r="AI98" s="411"/>
      <c r="AJ98" s="411"/>
    </row>
    <row r="99" spans="1:36" x14ac:dyDescent="0.25">
      <c r="A99" s="9" t="s">
        <v>10</v>
      </c>
      <c r="B99" s="37">
        <v>-4.225352112676056</v>
      </c>
      <c r="C99" s="37">
        <v>3.2786885245901636</v>
      </c>
      <c r="D99" s="37">
        <v>-0.79365079365079372</v>
      </c>
      <c r="E99" s="37">
        <v>0</v>
      </c>
      <c r="F99" s="37">
        <v>-0.80645161290322576</v>
      </c>
      <c r="G99" s="37">
        <v>-7.8431372549019605</v>
      </c>
      <c r="H99" s="37">
        <v>-7.9268292682926838</v>
      </c>
      <c r="I99" s="37">
        <v>-5.5555555555555562</v>
      </c>
      <c r="J99" s="37">
        <v>1.9047619047619042</v>
      </c>
      <c r="K99" s="37">
        <v>-8.1395348837209305</v>
      </c>
      <c r="L99" s="37">
        <v>-2.9761904761904763</v>
      </c>
      <c r="M99" s="37">
        <v>4.9450549450549453</v>
      </c>
      <c r="N99" s="37">
        <v>-5.7894736842105257</v>
      </c>
      <c r="O99" s="37">
        <v>-8.2417582417582409</v>
      </c>
      <c r="P99" s="37">
        <v>-2.1276595744680846</v>
      </c>
      <c r="Q99" s="37">
        <v>1.2195121951219512</v>
      </c>
      <c r="R99" s="37">
        <v>-1.2295081967213115</v>
      </c>
      <c r="S99" s="37">
        <v>0</v>
      </c>
      <c r="T99" s="37">
        <v>-3.5904000000000003</v>
      </c>
      <c r="U99" s="37">
        <v>0.40160642570281119</v>
      </c>
      <c r="V99" s="37">
        <v>-5.2208835341365463</v>
      </c>
      <c r="W99" s="37">
        <v>0.41152263374485593</v>
      </c>
      <c r="X99" s="37">
        <v>-0.80645161290322576</v>
      </c>
      <c r="Y99" s="37">
        <v>2.4896265560165975</v>
      </c>
      <c r="Z99" s="37">
        <v>4.2194092827004228</v>
      </c>
      <c r="AA99" s="37">
        <v>0</v>
      </c>
      <c r="AB99" s="37">
        <v>4.0322580645161299</v>
      </c>
      <c r="AC99" s="37">
        <v>2.8000000000000003</v>
      </c>
      <c r="AD99" s="37">
        <v>-4</v>
      </c>
      <c r="AE99" s="37">
        <v>-2.0080321285140563</v>
      </c>
      <c r="AF99" s="37">
        <v>7.7235772357723587</v>
      </c>
      <c r="AG99" s="37">
        <v>1.6194331983805665</v>
      </c>
      <c r="AH99" s="37">
        <v>-9.67741935483871</v>
      </c>
      <c r="AI99" s="37">
        <v>-15.261044176706827</v>
      </c>
      <c r="AJ99" s="37">
        <v>-7.2289156626506026</v>
      </c>
    </row>
    <row r="100" spans="1:36" x14ac:dyDescent="0.25">
      <c r="A100" s="9" t="s">
        <v>11</v>
      </c>
      <c r="B100" s="37">
        <v>-3.169014084507042</v>
      </c>
      <c r="C100" s="37">
        <v>0.81967213114754089</v>
      </c>
      <c r="D100" s="37">
        <v>-1.5873015873015872</v>
      </c>
      <c r="E100" s="37">
        <v>0</v>
      </c>
      <c r="F100" s="37">
        <v>-0.80645161290322576</v>
      </c>
      <c r="G100" s="37">
        <v>-0.49019607843137253</v>
      </c>
      <c r="H100" s="37">
        <v>-0.6097560975609756</v>
      </c>
      <c r="I100" s="37">
        <v>-2.083333333333333</v>
      </c>
      <c r="J100" s="37">
        <v>0</v>
      </c>
      <c r="K100" s="37">
        <v>0.58139534883720945</v>
      </c>
      <c r="L100" s="37">
        <v>0.59523809523809512</v>
      </c>
      <c r="M100" s="37">
        <v>2.1978021978021975</v>
      </c>
      <c r="N100" s="37">
        <v>-0.52631578947368418</v>
      </c>
      <c r="O100" s="37">
        <v>0.5494505494505495</v>
      </c>
      <c r="P100" s="37">
        <v>-0.53191489361702138</v>
      </c>
      <c r="Q100" s="37">
        <v>0.81300813008130091</v>
      </c>
      <c r="R100" s="37">
        <v>-2.459016393442623</v>
      </c>
      <c r="S100" s="37">
        <v>-0.79838709677419362</v>
      </c>
      <c r="T100" s="37">
        <v>-1.9951999999999999</v>
      </c>
      <c r="U100" s="37">
        <v>0.80321285140562237</v>
      </c>
      <c r="V100" s="37">
        <v>1.2048192771084338</v>
      </c>
      <c r="W100" s="37">
        <v>3.2921810699588478</v>
      </c>
      <c r="X100" s="37">
        <v>1.6129032258064517</v>
      </c>
      <c r="Y100" s="37">
        <v>2.0746887966804981</v>
      </c>
      <c r="Z100" s="37">
        <v>0</v>
      </c>
      <c r="AA100" s="37">
        <v>1.2096774193548387</v>
      </c>
      <c r="AB100" s="37">
        <v>-3.629032258064516</v>
      </c>
      <c r="AC100" s="37">
        <v>-2.4</v>
      </c>
      <c r="AD100" s="37">
        <v>-2</v>
      </c>
      <c r="AE100" s="37">
        <v>-3.2128514056224895</v>
      </c>
      <c r="AF100" s="37">
        <v>-1.2195121951219512</v>
      </c>
      <c r="AG100" s="37">
        <v>-0.80971659919028349</v>
      </c>
      <c r="AH100" s="37">
        <v>-4.838709677419355</v>
      </c>
      <c r="AI100" s="37">
        <v>-7.2289156626506026</v>
      </c>
      <c r="AJ100" s="37">
        <v>-5.2208835341365463</v>
      </c>
    </row>
    <row r="101" spans="1:36" x14ac:dyDescent="0.25">
      <c r="A101" s="9" t="s">
        <v>12</v>
      </c>
      <c r="B101" s="37">
        <v>-4.225352112676056</v>
      </c>
      <c r="C101" s="37">
        <v>-4.0983606557377055</v>
      </c>
      <c r="D101" s="37">
        <v>-3.9682539682539684</v>
      </c>
      <c r="E101" s="37">
        <v>-1.5888888888888888</v>
      </c>
      <c r="F101" s="37">
        <v>0</v>
      </c>
      <c r="G101" s="37">
        <v>-5.3921568627450984</v>
      </c>
      <c r="H101" s="37">
        <v>-9.1463414634146361</v>
      </c>
      <c r="I101" s="37">
        <v>-6.2499999999999991</v>
      </c>
      <c r="J101" s="37">
        <v>2.8571428571428572</v>
      </c>
      <c r="K101" s="37">
        <v>-11.046511627906975</v>
      </c>
      <c r="L101" s="37">
        <v>2.3809523809523809</v>
      </c>
      <c r="M101" s="37">
        <v>3.8461538461538463</v>
      </c>
      <c r="N101" s="37">
        <v>-2.6315789473684208</v>
      </c>
      <c r="O101" s="37">
        <v>-3.2967032967032965</v>
      </c>
      <c r="P101" s="37">
        <v>-5.8510638297872344</v>
      </c>
      <c r="Q101" s="37">
        <v>-0.81300813008130079</v>
      </c>
      <c r="R101" s="37">
        <v>6.1475409836065564</v>
      </c>
      <c r="S101" s="37">
        <v>3.223790322580645</v>
      </c>
      <c r="T101" s="37">
        <v>-0.40960000000000002</v>
      </c>
      <c r="U101" s="37">
        <v>0.8032128514056226</v>
      </c>
      <c r="V101" s="37">
        <v>1.2048192771084336</v>
      </c>
      <c r="W101" s="37">
        <v>0</v>
      </c>
      <c r="X101" s="37">
        <v>1.2096774193548385</v>
      </c>
      <c r="Y101" s="37">
        <v>1.2448132780082988</v>
      </c>
      <c r="Z101" s="37">
        <v>0.43453617986019272</v>
      </c>
      <c r="AA101" s="37">
        <v>0</v>
      </c>
      <c r="AB101" s="37">
        <v>-2.8225806451612905</v>
      </c>
      <c r="AC101" s="37">
        <v>2.8</v>
      </c>
      <c r="AD101" s="37">
        <v>0.40000000000000008</v>
      </c>
      <c r="AE101" s="37">
        <v>-3.2128514056224895</v>
      </c>
      <c r="AF101" s="37">
        <v>2.845528455284553</v>
      </c>
      <c r="AG101" s="37">
        <v>1.6194331983805668</v>
      </c>
      <c r="AH101" s="37">
        <v>-11.693548387096776</v>
      </c>
      <c r="AI101" s="37">
        <v>-1.6064257028112447</v>
      </c>
      <c r="AJ101" s="37">
        <v>-7.6305220883534135</v>
      </c>
    </row>
    <row r="102" spans="1:36" ht="15.75" thickBot="1" x14ac:dyDescent="0.3">
      <c r="A102" s="226" t="s">
        <v>265</v>
      </c>
      <c r="B102" s="45">
        <v>0</v>
      </c>
      <c r="C102" s="45">
        <v>0.87822014051522201</v>
      </c>
      <c r="D102" s="45">
        <v>6.3682539682539687</v>
      </c>
      <c r="E102" s="45">
        <v>5.5587301587301585</v>
      </c>
      <c r="F102" s="45">
        <v>3.241935483870968</v>
      </c>
      <c r="G102" s="45">
        <v>-8.9338235294117645</v>
      </c>
      <c r="H102" s="45">
        <v>-6.0582218725413055</v>
      </c>
      <c r="I102" s="45">
        <v>-16.044061302681992</v>
      </c>
      <c r="J102" s="45">
        <v>12.448979591836737</v>
      </c>
      <c r="K102" s="45">
        <v>-11.461794019933555</v>
      </c>
      <c r="L102" s="45">
        <v>-1.5804597701149423</v>
      </c>
      <c r="M102" s="45">
        <v>-1.7094017094017093</v>
      </c>
      <c r="N102" s="45">
        <v>-15.087719298245613</v>
      </c>
      <c r="O102" s="45">
        <v>-20.347394540942926</v>
      </c>
      <c r="P102" s="45">
        <v>5.4623567921440257</v>
      </c>
      <c r="Q102" s="45">
        <v>4.3859649122807012</v>
      </c>
      <c r="R102" s="45">
        <v>8.1967213114754092</v>
      </c>
      <c r="S102" s="45">
        <v>8.068548387096774</v>
      </c>
      <c r="T102" s="45">
        <v>1.5899999999999999</v>
      </c>
      <c r="U102" s="45">
        <v>4.4176706827309236</v>
      </c>
      <c r="V102" s="45">
        <v>-2.4096385542168677</v>
      </c>
      <c r="W102" s="45">
        <v>1.2345679012345681</v>
      </c>
      <c r="X102" s="45">
        <v>4.8387096774193541</v>
      </c>
      <c r="Y102" s="45">
        <v>6.2240663900414939</v>
      </c>
      <c r="Z102" s="45">
        <v>6.6042927903137043</v>
      </c>
      <c r="AA102" s="45">
        <v>6.4516129032258069</v>
      </c>
      <c r="AB102" s="45">
        <v>-3.225806451612903</v>
      </c>
      <c r="AC102" s="45">
        <v>14.4</v>
      </c>
      <c r="AD102" s="45">
        <v>-0.79999999999999993</v>
      </c>
      <c r="AE102" s="45">
        <v>2.0080321285140563</v>
      </c>
      <c r="AF102" s="45">
        <v>4.0650406504065035</v>
      </c>
      <c r="AG102" s="45">
        <v>-0.80971659919028349</v>
      </c>
      <c r="AH102" s="45">
        <v>-3.2258064516129035</v>
      </c>
      <c r="AI102" s="45">
        <v>-3.6144578313253013</v>
      </c>
      <c r="AJ102" s="45">
        <v>-12.048192771084336</v>
      </c>
    </row>
    <row r="103" spans="1:36" x14ac:dyDescent="0.25">
      <c r="A103" s="229" t="s">
        <v>44</v>
      </c>
      <c r="O103" s="5"/>
      <c r="P103" s="5"/>
      <c r="Q103" s="5"/>
      <c r="AC103" s="346"/>
      <c r="AD103" s="330"/>
      <c r="AE103" s="330"/>
      <c r="AF103" s="330"/>
      <c r="AG103" s="4"/>
      <c r="AH103" s="4"/>
      <c r="AI103" s="4"/>
      <c r="AJ103" s="4"/>
    </row>
    <row r="104" spans="1:36" s="88" customFormat="1" ht="14.25" x14ac:dyDescent="0.2">
      <c r="L104" s="125"/>
      <c r="M104" s="125"/>
      <c r="N104" s="125"/>
      <c r="Y104" s="136"/>
      <c r="AC104" s="177"/>
      <c r="AD104" s="138"/>
      <c r="AE104" s="138"/>
      <c r="AF104" s="138"/>
      <c r="AG104" s="138"/>
      <c r="AH104" s="138"/>
      <c r="AI104" s="138"/>
      <c r="AJ104" s="138"/>
    </row>
    <row r="105" spans="1:36" s="88" customFormat="1" ht="14.25" x14ac:dyDescent="0.2">
      <c r="A105" s="230"/>
      <c r="L105" s="125"/>
      <c r="M105" s="125"/>
      <c r="N105" s="125"/>
      <c r="Y105" s="136"/>
      <c r="AC105" s="136"/>
    </row>
    <row r="106" spans="1:36" x14ac:dyDescent="0.25">
      <c r="O106" s="5"/>
      <c r="P106" s="5"/>
      <c r="Q106" s="5"/>
    </row>
    <row r="107" spans="1:36" x14ac:dyDescent="0.25">
      <c r="O107" s="5"/>
      <c r="P107" s="5"/>
      <c r="Q107" s="5"/>
    </row>
    <row r="108" spans="1:36" x14ac:dyDescent="0.25">
      <c r="O108" s="5"/>
      <c r="P108" s="5"/>
      <c r="Q108" s="5"/>
    </row>
    <row r="109" spans="1:36" x14ac:dyDescent="0.25">
      <c r="O109" s="5"/>
      <c r="P109" s="5"/>
      <c r="Q109" s="5"/>
    </row>
    <row r="110" spans="1:36" x14ac:dyDescent="0.25">
      <c r="O110" s="5"/>
      <c r="P110" s="5"/>
      <c r="Q110" s="5"/>
    </row>
    <row r="111" spans="1:36" x14ac:dyDescent="0.25">
      <c r="O111" s="5"/>
      <c r="P111" s="5"/>
      <c r="Q111" s="5"/>
    </row>
    <row r="112" spans="1:36" x14ac:dyDescent="0.25">
      <c r="O112" s="5"/>
      <c r="P112" s="5"/>
      <c r="Q112" s="5"/>
    </row>
    <row r="113" spans="15:17" x14ac:dyDescent="0.25">
      <c r="O113" s="5"/>
      <c r="P113" s="5"/>
      <c r="Q113" s="5"/>
    </row>
    <row r="114" spans="15:17" x14ac:dyDescent="0.25">
      <c r="O114" s="5"/>
      <c r="P114" s="5"/>
      <c r="Q114" s="5"/>
    </row>
    <row r="115" spans="15:17" x14ac:dyDescent="0.25">
      <c r="O115" s="5"/>
      <c r="P115" s="5"/>
      <c r="Q115" s="5"/>
    </row>
    <row r="116" spans="15:17" x14ac:dyDescent="0.25">
      <c r="O116" s="5"/>
      <c r="P116" s="5"/>
      <c r="Q116" s="5"/>
    </row>
    <row r="117" spans="15:17" x14ac:dyDescent="0.25">
      <c r="O117" s="5"/>
      <c r="P117" s="5"/>
      <c r="Q117" s="5"/>
    </row>
    <row r="118" spans="15:17" x14ac:dyDescent="0.25">
      <c r="O118" s="5"/>
      <c r="P118" s="5"/>
      <c r="Q118" s="5"/>
    </row>
    <row r="119" spans="15:17" x14ac:dyDescent="0.25">
      <c r="O119" s="5"/>
      <c r="P119" s="5"/>
      <c r="Q119" s="5"/>
    </row>
    <row r="120" spans="15:17" x14ac:dyDescent="0.25">
      <c r="O120" s="5"/>
      <c r="P120" s="5"/>
      <c r="Q120" s="5"/>
    </row>
    <row r="121" spans="15:17" x14ac:dyDescent="0.25">
      <c r="O121" s="5"/>
      <c r="P121" s="5"/>
      <c r="Q121" s="5"/>
    </row>
    <row r="122" spans="15:17" x14ac:dyDescent="0.25">
      <c r="O122" s="5"/>
      <c r="P122" s="5"/>
      <c r="Q122" s="5"/>
    </row>
    <row r="123" spans="15:17" x14ac:dyDescent="0.25">
      <c r="O123" s="5"/>
      <c r="P123" s="5"/>
      <c r="Q123" s="5"/>
    </row>
    <row r="124" spans="15:17" x14ac:dyDescent="0.25">
      <c r="O124" s="5"/>
      <c r="P124" s="5"/>
      <c r="Q124" s="5"/>
    </row>
  </sheetData>
  <mergeCells count="25">
    <mergeCell ref="AG3:AJ3"/>
    <mergeCell ref="Y3:AB3"/>
    <mergeCell ref="AC3:AF3"/>
    <mergeCell ref="A93:N93"/>
    <mergeCell ref="A98:N98"/>
    <mergeCell ref="A40:N40"/>
    <mergeCell ref="A43:N43"/>
    <mergeCell ref="E3:H3"/>
    <mergeCell ref="I3:L3"/>
    <mergeCell ref="A5:N5"/>
    <mergeCell ref="M3:P3"/>
    <mergeCell ref="B3:D3"/>
    <mergeCell ref="A11:N11"/>
    <mergeCell ref="A20:N20"/>
    <mergeCell ref="A29:N29"/>
    <mergeCell ref="A34:N34"/>
    <mergeCell ref="A83:N83"/>
    <mergeCell ref="Q3:T3"/>
    <mergeCell ref="U3:X3"/>
    <mergeCell ref="A69:N69"/>
    <mergeCell ref="A73:N73"/>
    <mergeCell ref="A78:N78"/>
    <mergeCell ref="A52:N52"/>
    <mergeCell ref="A65:N65"/>
    <mergeCell ref="A3:A4"/>
  </mergeCells>
  <hyperlinks>
    <hyperlink ref="A1" location="Menu!A1" display="Return to Menu"/>
  </hyperlinks>
  <pageMargins left="0.45" right="0.49803149600000002" top="0.4" bottom="0.47244094488188998" header="1.23" footer="0.511811023622047"/>
  <pageSetup paperSize="9" scale="41" fitToWidth="2" fitToHeight="2" orientation="landscape" r:id="rId1"/>
  <headerFooter alignWithMargins="0"/>
  <rowBreaks count="1" manualBreakCount="1">
    <brk id="51" max="3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J124"/>
  <sheetViews>
    <sheetView view="pageBreakPreview" zoomScale="90" zoomScaleSheetLayoutView="90" workbookViewId="0">
      <pane xSplit="1" ySplit="5" topLeftCell="B96" activePane="bottomRight" state="frozen"/>
      <selection pane="topRight" activeCell="B1" sqref="B1"/>
      <selection pane="bottomLeft" activeCell="A6" sqref="A6"/>
      <selection pane="bottomRight"/>
    </sheetView>
  </sheetViews>
  <sheetFormatPr defaultRowHeight="14.25" x14ac:dyDescent="0.2"/>
  <cols>
    <col min="1" max="1" width="33.42578125" style="88" customWidth="1"/>
    <col min="2" max="4" width="7.28515625" style="88" customWidth="1"/>
    <col min="5" max="5" width="8.28515625" style="88" customWidth="1"/>
    <col min="6" max="6" width="7.7109375" style="88" customWidth="1"/>
    <col min="7" max="7" width="7.42578125" style="88" customWidth="1"/>
    <col min="8" max="8" width="6.85546875" style="88" customWidth="1"/>
    <col min="9" max="9" width="7.7109375" style="88" customWidth="1"/>
    <col min="10" max="10" width="7.42578125" style="88" customWidth="1"/>
    <col min="11" max="11" width="7.140625" style="88" customWidth="1"/>
    <col min="12" max="12" width="14.140625" style="125" bestFit="1" customWidth="1"/>
    <col min="13" max="13" width="9.140625" style="126"/>
    <col min="14" max="14" width="9.140625" style="125"/>
    <col min="15" max="24" width="9.140625" style="88"/>
    <col min="25" max="25" width="9.140625" style="136"/>
    <col min="26" max="28" width="9.140625" style="88"/>
    <col min="29" max="29" width="9.140625" style="136"/>
    <col min="30" max="16384" width="9.140625" style="88"/>
  </cols>
  <sheetData>
    <row r="1" spans="1:36" ht="26.25" x14ac:dyDescent="0.4">
      <c r="A1" s="296" t="s">
        <v>411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305"/>
      <c r="M1" s="324"/>
      <c r="N1" s="305"/>
      <c r="O1" s="298"/>
      <c r="P1" s="298"/>
      <c r="Q1" s="298"/>
      <c r="R1" s="298"/>
      <c r="S1" s="298"/>
      <c r="T1" s="298"/>
      <c r="U1" s="298"/>
      <c r="V1" s="298"/>
      <c r="W1" s="298"/>
      <c r="X1" s="298"/>
    </row>
    <row r="2" spans="1:36" s="42" customFormat="1" ht="18.75" thickBot="1" x14ac:dyDescent="0.3">
      <c r="A2" s="334" t="s">
        <v>440</v>
      </c>
      <c r="B2" s="302"/>
      <c r="C2" s="302"/>
      <c r="D2" s="302"/>
      <c r="E2" s="302"/>
      <c r="F2" s="302"/>
      <c r="G2" s="302"/>
      <c r="H2" s="302"/>
      <c r="I2" s="302"/>
      <c r="J2" s="302"/>
      <c r="K2" s="303"/>
      <c r="L2" s="303"/>
      <c r="M2" s="303"/>
      <c r="N2" s="303"/>
      <c r="O2" s="321"/>
      <c r="P2" s="321"/>
      <c r="Q2" s="321"/>
      <c r="R2" s="321"/>
      <c r="S2" s="318"/>
      <c r="T2" s="318"/>
      <c r="U2" s="318"/>
      <c r="V2" s="318"/>
      <c r="W2" s="318"/>
      <c r="X2" s="318"/>
      <c r="Y2" s="135"/>
      <c r="AC2" s="135"/>
    </row>
    <row r="3" spans="1:36" s="121" customFormat="1" ht="15.75" customHeight="1" thickBot="1" x14ac:dyDescent="0.25">
      <c r="A3" s="468"/>
      <c r="B3" s="459">
        <v>2008</v>
      </c>
      <c r="C3" s="460"/>
      <c r="D3" s="461"/>
      <c r="E3" s="459">
        <v>2009</v>
      </c>
      <c r="F3" s="460"/>
      <c r="G3" s="460"/>
      <c r="H3" s="461"/>
      <c r="I3" s="459">
        <v>2010</v>
      </c>
      <c r="J3" s="462"/>
      <c r="K3" s="462"/>
      <c r="L3" s="462"/>
      <c r="M3" s="459">
        <v>2011</v>
      </c>
      <c r="N3" s="460"/>
      <c r="O3" s="460"/>
      <c r="P3" s="461"/>
      <c r="Q3" s="459">
        <v>2012</v>
      </c>
      <c r="R3" s="460"/>
      <c r="S3" s="460"/>
      <c r="T3" s="461"/>
      <c r="U3" s="459">
        <v>2013</v>
      </c>
      <c r="V3" s="460"/>
      <c r="W3" s="460"/>
      <c r="X3" s="461"/>
      <c r="Y3" s="459">
        <v>2014</v>
      </c>
      <c r="Z3" s="460"/>
      <c r="AA3" s="460"/>
      <c r="AB3" s="461"/>
      <c r="AC3" s="459">
        <v>2015</v>
      </c>
      <c r="AD3" s="460"/>
      <c r="AE3" s="460"/>
      <c r="AF3" s="461"/>
      <c r="AG3" s="459">
        <v>2016</v>
      </c>
      <c r="AH3" s="460"/>
      <c r="AI3" s="460"/>
      <c r="AJ3" s="461"/>
    </row>
    <row r="4" spans="1:36" s="121" customFormat="1" ht="15.75" customHeight="1" thickBot="1" x14ac:dyDescent="0.25">
      <c r="A4" s="469"/>
      <c r="B4" s="198" t="s">
        <v>0</v>
      </c>
      <c r="C4" s="196" t="s">
        <v>1</v>
      </c>
      <c r="D4" s="197" t="s">
        <v>2</v>
      </c>
      <c r="E4" s="198" t="s">
        <v>3</v>
      </c>
      <c r="F4" s="196" t="s">
        <v>0</v>
      </c>
      <c r="G4" s="196" t="s">
        <v>1</v>
      </c>
      <c r="H4" s="197" t="s">
        <v>2</v>
      </c>
      <c r="I4" s="198" t="s">
        <v>3</v>
      </c>
      <c r="J4" s="196" t="s">
        <v>0</v>
      </c>
      <c r="K4" s="202" t="s">
        <v>1</v>
      </c>
      <c r="L4" s="196" t="s">
        <v>2</v>
      </c>
      <c r="M4" s="199" t="s">
        <v>3</v>
      </c>
      <c r="N4" s="199" t="s">
        <v>0</v>
      </c>
      <c r="O4" s="199" t="s">
        <v>1</v>
      </c>
      <c r="P4" s="199" t="s">
        <v>2</v>
      </c>
      <c r="Q4" s="199" t="s">
        <v>3</v>
      </c>
      <c r="R4" s="199" t="s">
        <v>0</v>
      </c>
      <c r="S4" s="199" t="s">
        <v>1</v>
      </c>
      <c r="T4" s="199" t="s">
        <v>2</v>
      </c>
      <c r="U4" s="199" t="s">
        <v>3</v>
      </c>
      <c r="V4" s="199" t="s">
        <v>0</v>
      </c>
      <c r="W4" s="199" t="s">
        <v>1</v>
      </c>
      <c r="X4" s="280" t="s">
        <v>2</v>
      </c>
      <c r="Y4" s="199" t="s">
        <v>3</v>
      </c>
      <c r="Z4" s="199" t="s">
        <v>0</v>
      </c>
      <c r="AA4" s="199" t="s">
        <v>1</v>
      </c>
      <c r="AB4" s="359" t="s">
        <v>2</v>
      </c>
      <c r="AC4" s="199" t="s">
        <v>3</v>
      </c>
      <c r="AD4" s="199" t="s">
        <v>0</v>
      </c>
      <c r="AE4" s="199" t="s">
        <v>1</v>
      </c>
      <c r="AF4" s="359" t="s">
        <v>2</v>
      </c>
      <c r="AG4" s="199" t="s">
        <v>3</v>
      </c>
      <c r="AH4" s="199" t="s">
        <v>0</v>
      </c>
      <c r="AI4" s="199" t="s">
        <v>1</v>
      </c>
      <c r="AJ4" s="374" t="s">
        <v>2</v>
      </c>
    </row>
    <row r="5" spans="1:36" s="42" customFormat="1" x14ac:dyDescent="0.2">
      <c r="A5" s="470" t="s">
        <v>4</v>
      </c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55"/>
      <c r="P5" s="55"/>
      <c r="Q5" s="55"/>
      <c r="R5" s="4"/>
      <c r="S5" s="55"/>
      <c r="T5" s="55"/>
      <c r="U5" s="55"/>
      <c r="V5" s="4"/>
      <c r="W5" s="4"/>
      <c r="X5" s="4"/>
      <c r="Y5" s="55"/>
      <c r="Z5" s="4"/>
      <c r="AA5" s="4"/>
      <c r="AB5" s="4"/>
      <c r="AC5" s="55"/>
      <c r="AD5" s="4"/>
      <c r="AE5" s="4"/>
      <c r="AF5" s="4"/>
    </row>
    <row r="6" spans="1:36" x14ac:dyDescent="0.2">
      <c r="A6" s="3" t="s">
        <v>5</v>
      </c>
      <c r="B6" s="57"/>
      <c r="C6" s="57"/>
      <c r="D6" s="57"/>
      <c r="E6" s="57"/>
      <c r="F6" s="57"/>
      <c r="G6" s="57"/>
      <c r="H6" s="57"/>
      <c r="I6" s="57"/>
      <c r="J6" s="57"/>
      <c r="K6" s="53"/>
      <c r="L6" s="57"/>
      <c r="M6" s="57"/>
      <c r="N6" s="57"/>
      <c r="O6" s="55"/>
      <c r="P6" s="55"/>
      <c r="Q6" s="55"/>
      <c r="R6" s="4"/>
      <c r="S6" s="55"/>
      <c r="T6" s="55"/>
      <c r="U6" s="55"/>
      <c r="V6" s="4"/>
      <c r="W6" s="4"/>
      <c r="X6" s="4"/>
      <c r="Y6" s="55"/>
      <c r="Z6" s="4"/>
      <c r="AA6" s="4"/>
      <c r="AB6" s="4"/>
      <c r="AC6" s="55"/>
      <c r="AD6" s="4"/>
      <c r="AE6" s="4"/>
      <c r="AF6" s="4"/>
      <c r="AG6" s="4"/>
      <c r="AH6" s="4"/>
      <c r="AI6" s="4"/>
      <c r="AJ6" s="4"/>
    </row>
    <row r="7" spans="1:36" x14ac:dyDescent="0.2">
      <c r="A7" s="6" t="s">
        <v>6</v>
      </c>
      <c r="B7" s="57"/>
      <c r="C7" s="57"/>
      <c r="D7" s="57"/>
      <c r="E7" s="55"/>
      <c r="F7" s="55"/>
      <c r="G7" s="55"/>
      <c r="H7" s="55"/>
      <c r="I7" s="55"/>
      <c r="J7" s="58"/>
      <c r="K7" s="53"/>
      <c r="L7" s="55"/>
      <c r="M7" s="55"/>
      <c r="N7" s="55"/>
      <c r="O7" s="55"/>
      <c r="P7" s="55"/>
      <c r="Q7" s="55"/>
      <c r="R7" s="4"/>
      <c r="S7" s="55"/>
      <c r="T7" s="55"/>
      <c r="U7" s="55"/>
      <c r="V7" s="4"/>
      <c r="W7" s="4"/>
      <c r="X7" s="4"/>
      <c r="Y7" s="55"/>
      <c r="Z7" s="4"/>
      <c r="AA7" s="4"/>
      <c r="AB7" s="4"/>
      <c r="AC7" s="55"/>
      <c r="AD7" s="4"/>
      <c r="AE7" s="4"/>
      <c r="AF7" s="4"/>
      <c r="AG7" s="4"/>
      <c r="AH7" s="4"/>
      <c r="AI7" s="4"/>
      <c r="AJ7" s="4"/>
    </row>
    <row r="8" spans="1:36" x14ac:dyDescent="0.2">
      <c r="A8" s="200" t="s">
        <v>81</v>
      </c>
      <c r="B8" s="128">
        <v>34.146341463414629</v>
      </c>
      <c r="C8" s="128">
        <v>10.4</v>
      </c>
      <c r="D8" s="57">
        <v>14.5</v>
      </c>
      <c r="E8" s="55">
        <v>6.1</v>
      </c>
      <c r="F8" s="55">
        <v>17</v>
      </c>
      <c r="G8" s="53">
        <v>5.673758865248228</v>
      </c>
      <c r="H8" s="53">
        <v>-6.382978723404257</v>
      </c>
      <c r="I8" s="55">
        <v>20.7</v>
      </c>
      <c r="J8" s="60">
        <v>-3.5</v>
      </c>
      <c r="K8" s="53">
        <v>1.2000000000000028</v>
      </c>
      <c r="L8" s="59">
        <v>21.699999999999996</v>
      </c>
      <c r="M8" s="59">
        <v>44.4</v>
      </c>
      <c r="N8" s="55">
        <v>40</v>
      </c>
      <c r="O8" s="53">
        <v>7</v>
      </c>
      <c r="P8" s="53">
        <v>14.100000000000001</v>
      </c>
      <c r="Q8" s="53">
        <v>-3.6000000000000014</v>
      </c>
      <c r="R8" s="37">
        <v>21.5</v>
      </c>
      <c r="S8" s="53">
        <v>23.6</v>
      </c>
      <c r="T8" s="53">
        <v>20.999999999999996</v>
      </c>
      <c r="U8" s="55">
        <v>19.8</v>
      </c>
      <c r="V8" s="4">
        <v>28.4</v>
      </c>
      <c r="W8" s="4">
        <v>29.5</v>
      </c>
      <c r="X8" s="37">
        <v>22.333333333333336</v>
      </c>
      <c r="Y8" s="53">
        <v>38</v>
      </c>
      <c r="Z8" s="37">
        <v>35</v>
      </c>
      <c r="AA8" s="37">
        <v>17.793594306049819</v>
      </c>
      <c r="AB8" s="37">
        <v>25.172413793103448</v>
      </c>
      <c r="AC8" s="53">
        <v>19.310344827586206</v>
      </c>
      <c r="AD8" s="37">
        <v>-16.333333333333336</v>
      </c>
      <c r="AE8" s="37">
        <v>23.63013698630137</v>
      </c>
      <c r="AF8" s="37">
        <v>-1.6949152542372801</v>
      </c>
      <c r="AG8" s="37">
        <v>-24.406779661016952</v>
      </c>
      <c r="AH8" s="37">
        <v>1.7006802721088476</v>
      </c>
      <c r="AI8" s="37">
        <v>9.364548494983282</v>
      </c>
      <c r="AJ8" s="37">
        <v>-38.461538461538453</v>
      </c>
    </row>
    <row r="9" spans="1:36" x14ac:dyDescent="0.2">
      <c r="A9" s="6" t="s">
        <v>8</v>
      </c>
      <c r="B9" s="128"/>
      <c r="C9" s="128"/>
      <c r="D9" s="57"/>
      <c r="E9" s="55"/>
      <c r="F9" s="55"/>
      <c r="G9" s="53"/>
      <c r="H9" s="55"/>
      <c r="I9" s="55"/>
      <c r="J9" s="60"/>
      <c r="K9" s="53"/>
      <c r="L9" s="59"/>
      <c r="M9" s="59"/>
      <c r="N9" s="55"/>
      <c r="O9" s="53"/>
      <c r="P9" s="53"/>
      <c r="Q9" s="53"/>
      <c r="R9" s="37"/>
      <c r="S9" s="53"/>
      <c r="T9" s="53"/>
      <c r="U9" s="55"/>
      <c r="V9" s="4"/>
      <c r="W9" s="4"/>
      <c r="X9" s="37"/>
      <c r="Y9" s="53"/>
      <c r="Z9" s="37"/>
      <c r="AA9" s="37"/>
      <c r="AB9" s="37"/>
      <c r="AC9" s="53"/>
      <c r="AD9" s="37"/>
      <c r="AE9" s="37"/>
      <c r="AF9" s="37"/>
      <c r="AG9" s="4"/>
      <c r="AH9" s="4"/>
      <c r="AI9" s="4"/>
      <c r="AJ9" s="4"/>
    </row>
    <row r="10" spans="1:36" x14ac:dyDescent="0.2">
      <c r="A10" s="200" t="s">
        <v>81</v>
      </c>
      <c r="B10" s="128">
        <v>85.365853658536594</v>
      </c>
      <c r="C10" s="128">
        <v>61.2</v>
      </c>
      <c r="D10" s="57">
        <v>45.2</v>
      </c>
      <c r="E10" s="55">
        <v>40.299999999999997</v>
      </c>
      <c r="F10" s="55">
        <v>-2.9</v>
      </c>
      <c r="G10" s="53">
        <v>41.134751773049643</v>
      </c>
      <c r="H10" s="53">
        <v>47.872340425531917</v>
      </c>
      <c r="I10" s="55">
        <v>50.599999999999994</v>
      </c>
      <c r="J10" s="132">
        <v>48.3</v>
      </c>
      <c r="K10" s="53">
        <v>64.599999999999994</v>
      </c>
      <c r="L10" s="59">
        <v>69.800000000000011</v>
      </c>
      <c r="M10" s="59">
        <v>63.500000000000007</v>
      </c>
      <c r="N10" s="55">
        <v>68.399999999999991</v>
      </c>
      <c r="O10" s="37">
        <v>73.7</v>
      </c>
      <c r="P10" s="37">
        <v>65.399999999999991</v>
      </c>
      <c r="Q10" s="37">
        <v>58.300000000000004</v>
      </c>
      <c r="R10" s="37">
        <v>66.900000000000006</v>
      </c>
      <c r="S10" s="37">
        <v>60.9</v>
      </c>
      <c r="T10" s="37">
        <v>49.999999999999993</v>
      </c>
      <c r="U10" s="37">
        <v>60.5</v>
      </c>
      <c r="V10" s="37">
        <v>54.599999999999994</v>
      </c>
      <c r="W10" s="37">
        <v>55.7</v>
      </c>
      <c r="X10" s="37">
        <v>58.333333333333329</v>
      </c>
      <c r="Y10" s="37">
        <v>65</v>
      </c>
      <c r="Z10" s="37">
        <v>62.333333333333343</v>
      </c>
      <c r="AA10" s="37">
        <v>53.736654804270458</v>
      </c>
      <c r="AB10" s="37">
        <v>64.827586206896555</v>
      </c>
      <c r="AC10" s="37">
        <v>55.862068965517246</v>
      </c>
      <c r="AD10" s="37">
        <v>47.666666666666671</v>
      </c>
      <c r="AE10" s="37">
        <v>65.06849315068493</v>
      </c>
      <c r="AF10" s="37">
        <v>39.66101694915254</v>
      </c>
      <c r="AG10" s="37">
        <v>38.644067796610173</v>
      </c>
      <c r="AH10" s="37">
        <v>53.741496598639451</v>
      </c>
      <c r="AI10" s="37">
        <v>46.15384615384616</v>
      </c>
      <c r="AJ10" s="37">
        <v>33.110367892976583</v>
      </c>
    </row>
    <row r="11" spans="1:36" s="42" customFormat="1" x14ac:dyDescent="0.2">
      <c r="A11" s="458" t="s">
        <v>9</v>
      </c>
      <c r="B11" s="458"/>
      <c r="C11" s="458"/>
      <c r="D11" s="458"/>
      <c r="E11" s="458"/>
      <c r="F11" s="458"/>
      <c r="G11" s="458"/>
      <c r="H11" s="458"/>
      <c r="I11" s="458"/>
      <c r="J11" s="458"/>
      <c r="K11" s="458"/>
      <c r="L11" s="458"/>
      <c r="M11" s="458"/>
      <c r="N11" s="458"/>
      <c r="O11" s="110"/>
      <c r="P11" s="110"/>
      <c r="Q11" s="110"/>
      <c r="R11" s="110"/>
      <c r="S11" s="110"/>
      <c r="T11" s="110"/>
      <c r="U11" s="113"/>
      <c r="V11" s="113"/>
      <c r="W11" s="113"/>
      <c r="X11" s="110"/>
      <c r="Y11" s="110"/>
      <c r="Z11" s="110"/>
      <c r="AA11" s="110"/>
      <c r="AB11" s="110"/>
      <c r="AC11" s="110"/>
      <c r="AD11" s="110"/>
      <c r="AE11" s="110"/>
      <c r="AF11" s="110"/>
      <c r="AG11" s="113"/>
      <c r="AH11" s="113"/>
      <c r="AI11" s="113"/>
      <c r="AJ11" s="113"/>
    </row>
    <row r="12" spans="1:36" x14ac:dyDescent="0.2">
      <c r="A12" s="9" t="s">
        <v>10</v>
      </c>
      <c r="B12" s="67">
        <v>4.1666666666666679</v>
      </c>
      <c r="C12" s="67">
        <v>24.137931034482758</v>
      </c>
      <c r="D12" s="133">
        <v>-23.076923076923077</v>
      </c>
      <c r="E12" s="44">
        <v>0</v>
      </c>
      <c r="F12" s="44">
        <v>62.5</v>
      </c>
      <c r="G12" s="37">
        <v>17.142857142857142</v>
      </c>
      <c r="H12" s="37">
        <v>-24</v>
      </c>
      <c r="I12" s="132">
        <v>37.037037037037038</v>
      </c>
      <c r="J12" s="132">
        <v>10.526315789473681</v>
      </c>
      <c r="K12" s="37">
        <v>-11.627906976744185</v>
      </c>
      <c r="L12" s="37">
        <v>40</v>
      </c>
      <c r="M12" s="37">
        <v>45.161290322580641</v>
      </c>
      <c r="N12" s="44">
        <v>45.945945945945951</v>
      </c>
      <c r="O12" s="37">
        <v>-10.526315789473683</v>
      </c>
      <c r="P12" s="37">
        <v>32.432432432432435</v>
      </c>
      <c r="Q12" s="37">
        <v>0</v>
      </c>
      <c r="R12" s="37">
        <v>16.666666666666664</v>
      </c>
      <c r="S12" s="37">
        <v>20.547945205479451</v>
      </c>
      <c r="T12" s="37">
        <v>17.647058823529413</v>
      </c>
      <c r="U12" s="37">
        <v>26.865671641791046</v>
      </c>
      <c r="V12" s="37">
        <v>32.352941176470587</v>
      </c>
      <c r="W12" s="37">
        <v>40.277777777777779</v>
      </c>
      <c r="X12" s="37">
        <v>20.27027027027027</v>
      </c>
      <c r="Y12" s="37">
        <v>40.54054054054054</v>
      </c>
      <c r="Z12" s="37">
        <v>50.684931506849317</v>
      </c>
      <c r="AA12" s="37">
        <v>19.35483870967742</v>
      </c>
      <c r="AB12" s="37">
        <v>39.436619718309856</v>
      </c>
      <c r="AC12" s="37">
        <v>6.9444444444444446</v>
      </c>
      <c r="AD12" s="37">
        <v>-20.588235294117649</v>
      </c>
      <c r="AE12" s="37">
        <v>28.8135593220339</v>
      </c>
      <c r="AF12" s="37">
        <v>-1.5384615384615385</v>
      </c>
      <c r="AG12" s="37">
        <v>-26.315789473684209</v>
      </c>
      <c r="AH12" s="37">
        <v>-16.666666666666668</v>
      </c>
      <c r="AI12" s="37">
        <v>-11.864406779661017</v>
      </c>
      <c r="AJ12" s="37">
        <v>-47.61904761904762</v>
      </c>
    </row>
    <row r="13" spans="1:36" x14ac:dyDescent="0.2">
      <c r="A13" s="10" t="s">
        <v>11</v>
      </c>
      <c r="B13" s="67">
        <v>0</v>
      </c>
      <c r="C13" s="67">
        <v>36.36363636363636</v>
      </c>
      <c r="D13" s="133">
        <v>-23.076923076923077</v>
      </c>
      <c r="E13" s="44">
        <v>60</v>
      </c>
      <c r="F13" s="44">
        <v>0</v>
      </c>
      <c r="G13" s="37">
        <v>-16.666666666666664</v>
      </c>
      <c r="H13" s="37">
        <v>-66.666666666666657</v>
      </c>
      <c r="I13" s="132">
        <v>0</v>
      </c>
      <c r="J13" s="132">
        <v>20</v>
      </c>
      <c r="K13" s="37">
        <v>-100</v>
      </c>
      <c r="L13" s="37">
        <v>100</v>
      </c>
      <c r="M13" s="37">
        <v>50</v>
      </c>
      <c r="N13" s="44">
        <v>50</v>
      </c>
      <c r="O13" s="37">
        <v>14.285714285714285</v>
      </c>
      <c r="P13" s="37">
        <v>62.5</v>
      </c>
      <c r="Q13" s="37">
        <v>-25</v>
      </c>
      <c r="R13" s="37">
        <v>17.073170731707318</v>
      </c>
      <c r="S13" s="37">
        <v>44.680851063829785</v>
      </c>
      <c r="T13" s="37">
        <v>2.5</v>
      </c>
      <c r="U13" s="37">
        <v>16.279069767441861</v>
      </c>
      <c r="V13" s="37">
        <v>25</v>
      </c>
      <c r="W13" s="37">
        <v>26.530612244897959</v>
      </c>
      <c r="X13" s="37">
        <v>28.571428571428573</v>
      </c>
      <c r="Y13" s="37">
        <v>40.816326530612244</v>
      </c>
      <c r="Z13" s="37">
        <v>24.489795918367346</v>
      </c>
      <c r="AA13" s="37">
        <v>13.636363636363637</v>
      </c>
      <c r="AB13" s="37">
        <v>18.604651162790699</v>
      </c>
      <c r="AC13" s="37">
        <v>-4.7619047619047619</v>
      </c>
      <c r="AD13" s="37">
        <v>-33.333333333333336</v>
      </c>
      <c r="AE13" s="37">
        <v>11.111111111111111</v>
      </c>
      <c r="AF13" s="37">
        <v>-7.5</v>
      </c>
      <c r="AG13" s="37">
        <v>-19.672131147540984</v>
      </c>
      <c r="AH13" s="37">
        <v>-8.3333333333333339</v>
      </c>
      <c r="AI13" s="37">
        <v>0</v>
      </c>
      <c r="AJ13" s="37">
        <v>-20</v>
      </c>
    </row>
    <row r="14" spans="1:36" x14ac:dyDescent="0.2">
      <c r="A14" s="10" t="s">
        <v>12</v>
      </c>
      <c r="B14" s="67">
        <v>71.428571428571431</v>
      </c>
      <c r="C14" s="67">
        <v>0</v>
      </c>
      <c r="D14" s="133">
        <v>75</v>
      </c>
      <c r="E14" s="44">
        <v>16.666666666666664</v>
      </c>
      <c r="F14" s="44">
        <v>41.666666666666664</v>
      </c>
      <c r="G14" s="37">
        <v>0</v>
      </c>
      <c r="H14" s="37">
        <v>0</v>
      </c>
      <c r="I14" s="132">
        <v>8.3333333333333321</v>
      </c>
      <c r="J14" s="132">
        <v>-29.166666666666668</v>
      </c>
      <c r="K14" s="37">
        <v>-1.7543859649122808</v>
      </c>
      <c r="L14" s="37">
        <v>33.333333333333329</v>
      </c>
      <c r="M14" s="37">
        <v>36</v>
      </c>
      <c r="N14" s="44">
        <v>40.384615384615387</v>
      </c>
      <c r="O14" s="37">
        <v>12.5</v>
      </c>
      <c r="P14" s="37">
        <v>22.413793103448278</v>
      </c>
      <c r="Q14" s="37">
        <v>-8.3333333333333321</v>
      </c>
      <c r="R14" s="37">
        <v>4.0540540540540544</v>
      </c>
      <c r="S14" s="37">
        <v>17.333333333333336</v>
      </c>
      <c r="T14" s="37">
        <v>36.111111111111107</v>
      </c>
      <c r="U14" s="37">
        <v>19.230769230769234</v>
      </c>
      <c r="V14" s="37">
        <v>15.492957746478872</v>
      </c>
      <c r="W14" s="37">
        <v>23.611111111111111</v>
      </c>
      <c r="X14" s="37">
        <v>26.027397260273972</v>
      </c>
      <c r="Y14" s="37">
        <v>28.767123287671232</v>
      </c>
      <c r="Z14" s="37">
        <v>22.368421052631579</v>
      </c>
      <c r="AA14" s="37">
        <v>17.142857142857142</v>
      </c>
      <c r="AB14" s="37">
        <v>17.333333333333332</v>
      </c>
      <c r="AC14" s="37">
        <v>17.283950617283949</v>
      </c>
      <c r="AD14" s="37">
        <v>5.1948051948051948</v>
      </c>
      <c r="AE14" s="37">
        <v>10.526315789473685</v>
      </c>
      <c r="AF14" s="37">
        <v>-8.536585365853659</v>
      </c>
      <c r="AG14" s="37">
        <v>-25.925925925925927</v>
      </c>
      <c r="AH14" s="37">
        <v>8.8607594936708853</v>
      </c>
      <c r="AI14" s="37">
        <v>-5</v>
      </c>
      <c r="AJ14" s="37">
        <v>-36.363636363636367</v>
      </c>
    </row>
    <row r="15" spans="1:36" x14ac:dyDescent="0.2">
      <c r="A15" s="10" t="s">
        <v>13</v>
      </c>
      <c r="B15" s="67">
        <v>33.333333333333336</v>
      </c>
      <c r="C15" s="67">
        <v>15.384615384615383</v>
      </c>
      <c r="D15" s="133">
        <v>23.076923076923077</v>
      </c>
      <c r="E15" s="44">
        <v>0</v>
      </c>
      <c r="F15" s="44">
        <v>50</v>
      </c>
      <c r="G15" s="37">
        <v>-1.9230769230769269</v>
      </c>
      <c r="H15" s="37">
        <v>4.5454545454545467</v>
      </c>
      <c r="I15" s="132">
        <v>6.666666666666667</v>
      </c>
      <c r="J15" s="132">
        <v>33.333333333333336</v>
      </c>
      <c r="K15" s="37">
        <v>17.857142857142854</v>
      </c>
      <c r="L15" s="37">
        <v>10.256410256410255</v>
      </c>
      <c r="M15" s="37">
        <v>52.272727272727273</v>
      </c>
      <c r="N15" s="44">
        <v>35.9375</v>
      </c>
      <c r="O15" s="37">
        <v>-3.4482758620689653</v>
      </c>
      <c r="P15" s="37">
        <v>-4.6511627906976747</v>
      </c>
      <c r="Q15" s="37">
        <v>-1.1764705882352942</v>
      </c>
      <c r="R15" s="35">
        <v>38.834951456310677</v>
      </c>
      <c r="S15" s="37">
        <v>20.224719101123593</v>
      </c>
      <c r="T15" s="37">
        <v>20</v>
      </c>
      <c r="U15" s="37">
        <v>17.117117117117118</v>
      </c>
      <c r="V15" s="35">
        <v>36.111111111111107</v>
      </c>
      <c r="W15" s="35">
        <v>27.61904761904762</v>
      </c>
      <c r="X15" s="35">
        <v>18.26923076923077</v>
      </c>
      <c r="Y15" s="37">
        <v>41.346153846153847</v>
      </c>
      <c r="Z15" s="35">
        <v>38.235294117647058</v>
      </c>
      <c r="AA15" s="35">
        <v>19.047619047619047</v>
      </c>
      <c r="AB15" s="35">
        <v>23.762376237623762</v>
      </c>
      <c r="AC15" s="37">
        <v>41.05263157894737</v>
      </c>
      <c r="AD15" s="35">
        <v>-20.408163265306122</v>
      </c>
      <c r="AE15" s="35">
        <v>34.821428571428569</v>
      </c>
      <c r="AF15" s="35">
        <v>5.5555555555555554</v>
      </c>
      <c r="AG15" s="37">
        <v>-25</v>
      </c>
      <c r="AH15" s="37">
        <v>11.214953271028037</v>
      </c>
      <c r="AI15" s="37">
        <v>33.333333333333336</v>
      </c>
      <c r="AJ15" s="37">
        <v>-45.454545454545453</v>
      </c>
    </row>
    <row r="16" spans="1:36" x14ac:dyDescent="0.2">
      <c r="A16" s="11" t="s">
        <v>14</v>
      </c>
      <c r="B16" s="67">
        <v>20</v>
      </c>
      <c r="C16" s="67">
        <v>50</v>
      </c>
      <c r="D16" s="133">
        <v>0</v>
      </c>
      <c r="E16" s="44">
        <v>0</v>
      </c>
      <c r="F16" s="44">
        <v>0</v>
      </c>
      <c r="G16" s="37">
        <v>0</v>
      </c>
      <c r="H16" s="37">
        <v>0</v>
      </c>
      <c r="I16" s="132">
        <v>100</v>
      </c>
      <c r="J16" s="132">
        <v>-50</v>
      </c>
      <c r="K16" s="37">
        <v>20</v>
      </c>
      <c r="L16" s="37">
        <v>20</v>
      </c>
      <c r="M16" s="37">
        <v>80</v>
      </c>
      <c r="N16" s="44">
        <v>42.857142857142854</v>
      </c>
      <c r="O16" s="37">
        <v>13.333333333333334</v>
      </c>
      <c r="P16" s="37">
        <v>-40</v>
      </c>
      <c r="Q16" s="37">
        <v>-44.444444444444443</v>
      </c>
      <c r="R16" s="37">
        <v>52.380952380952387</v>
      </c>
      <c r="S16" s="37">
        <v>25</v>
      </c>
      <c r="T16" s="37">
        <v>58.82352941176471</v>
      </c>
      <c r="U16" s="37">
        <v>46.666666666666664</v>
      </c>
      <c r="V16" s="37">
        <v>55.555555555555557</v>
      </c>
      <c r="W16" s="37">
        <v>41.666666666666671</v>
      </c>
      <c r="X16" s="37">
        <v>39.130434782608695</v>
      </c>
      <c r="Y16" s="37">
        <v>34.782608695652172</v>
      </c>
      <c r="Z16" s="37">
        <v>23.80952380952381</v>
      </c>
      <c r="AA16" s="37">
        <v>20.833333333333332</v>
      </c>
      <c r="AB16" s="37">
        <v>50</v>
      </c>
      <c r="AC16" s="37">
        <v>40</v>
      </c>
      <c r="AD16" s="37">
        <v>-19.047619047619047</v>
      </c>
      <c r="AE16" s="37">
        <v>50</v>
      </c>
      <c r="AF16" s="37">
        <v>12</v>
      </c>
      <c r="AG16" s="37">
        <v>-36.842105263157897</v>
      </c>
      <c r="AH16" s="37">
        <v>-12.5</v>
      </c>
      <c r="AI16" s="37">
        <v>15.789473684210526</v>
      </c>
      <c r="AJ16" s="37">
        <v>-40</v>
      </c>
    </row>
    <row r="17" spans="1:36" x14ac:dyDescent="0.2">
      <c r="A17" s="11" t="s">
        <v>15</v>
      </c>
      <c r="B17" s="67">
        <v>60</v>
      </c>
      <c r="C17" s="67">
        <v>17.391304347826086</v>
      </c>
      <c r="D17" s="133">
        <v>33.333333333333336</v>
      </c>
      <c r="E17" s="44">
        <v>0</v>
      </c>
      <c r="F17" s="44">
        <v>33.333333333333336</v>
      </c>
      <c r="G17" s="37">
        <v>25</v>
      </c>
      <c r="H17" s="37">
        <v>25</v>
      </c>
      <c r="I17" s="132">
        <v>41.666666666666671</v>
      </c>
      <c r="J17" s="132">
        <v>-23.52941176470588</v>
      </c>
      <c r="K17" s="37">
        <v>14.285714285714285</v>
      </c>
      <c r="L17" s="37">
        <v>13.333333333333334</v>
      </c>
      <c r="M17" s="37">
        <v>46.153846153846153</v>
      </c>
      <c r="N17" s="44">
        <v>50</v>
      </c>
      <c r="O17" s="37">
        <v>61.53846153846154</v>
      </c>
      <c r="P17" s="37">
        <v>25</v>
      </c>
      <c r="Q17" s="37">
        <v>13.043478260869565</v>
      </c>
      <c r="R17" s="37">
        <v>22.58064516129032</v>
      </c>
      <c r="S17" s="37">
        <v>3.8461538461538463</v>
      </c>
      <c r="T17" s="37">
        <v>-5.8823529411764701</v>
      </c>
      <c r="U17" s="37">
        <v>3.4482758620689653</v>
      </c>
      <c r="V17" s="37">
        <v>40.74074074074074</v>
      </c>
      <c r="W17" s="37">
        <v>33.333333333333329</v>
      </c>
      <c r="X17" s="37">
        <v>13.333333333333334</v>
      </c>
      <c r="Y17" s="37">
        <v>50</v>
      </c>
      <c r="Z17" s="37">
        <v>22.580645161290324</v>
      </c>
      <c r="AA17" s="37">
        <v>-12.903225806451612</v>
      </c>
      <c r="AB17" s="37">
        <v>3.3333333333333335</v>
      </c>
      <c r="AC17" s="37">
        <v>48.387096774193552</v>
      </c>
      <c r="AD17" s="37">
        <v>-30.76923076923077</v>
      </c>
      <c r="AE17" s="37">
        <v>20.689655172413794</v>
      </c>
      <c r="AF17" s="37">
        <v>-6.25</v>
      </c>
      <c r="AG17" s="37">
        <v>-39.534883720930232</v>
      </c>
      <c r="AH17" s="37">
        <v>9.67741935483871</v>
      </c>
      <c r="AI17" s="37">
        <v>48.780487804878049</v>
      </c>
      <c r="AJ17" s="37">
        <v>-45</v>
      </c>
    </row>
    <row r="18" spans="1:36" x14ac:dyDescent="0.2">
      <c r="A18" s="11" t="s">
        <v>16</v>
      </c>
      <c r="B18" s="67">
        <v>85.714285714285708</v>
      </c>
      <c r="C18" s="67">
        <v>-25</v>
      </c>
      <c r="D18" s="133">
        <v>0</v>
      </c>
      <c r="E18" s="44">
        <v>50</v>
      </c>
      <c r="F18" s="44">
        <v>0</v>
      </c>
      <c r="G18" s="37">
        <v>100</v>
      </c>
      <c r="H18" s="37">
        <v>0</v>
      </c>
      <c r="I18" s="132">
        <v>0</v>
      </c>
      <c r="J18" s="132">
        <v>0</v>
      </c>
      <c r="K18" s="37">
        <v>40</v>
      </c>
      <c r="L18" s="37">
        <v>100</v>
      </c>
      <c r="M18" s="37">
        <v>7.1428571428571397</v>
      </c>
      <c r="N18" s="44">
        <v>28.571428571428569</v>
      </c>
      <c r="O18" s="37">
        <v>14.285714285714285</v>
      </c>
      <c r="P18" s="37">
        <v>-75</v>
      </c>
      <c r="Q18" s="37">
        <v>0</v>
      </c>
      <c r="R18" s="37">
        <v>51.851851851851848</v>
      </c>
      <c r="S18" s="37">
        <v>12.5</v>
      </c>
      <c r="T18" s="37">
        <v>48.275862068965516</v>
      </c>
      <c r="U18" s="37">
        <v>3.4482758620689653</v>
      </c>
      <c r="V18" s="37">
        <v>11.538461538461538</v>
      </c>
      <c r="W18" s="37">
        <v>19.230769230769234</v>
      </c>
      <c r="X18" s="37">
        <v>3.8461538461538463</v>
      </c>
      <c r="Y18" s="37">
        <v>30.76923076923077</v>
      </c>
      <c r="Z18" s="37">
        <v>57.692307692307693</v>
      </c>
      <c r="AA18" s="37">
        <v>36</v>
      </c>
      <c r="AB18" s="37">
        <v>30.76923076923077</v>
      </c>
      <c r="AC18" s="37">
        <v>65</v>
      </c>
      <c r="AD18" s="37">
        <v>-31.578947368421051</v>
      </c>
      <c r="AE18" s="37">
        <v>37.931034482758619</v>
      </c>
      <c r="AF18" s="37">
        <v>34.615384615384613</v>
      </c>
      <c r="AG18" s="37">
        <v>-5</v>
      </c>
      <c r="AH18" s="37">
        <v>22.222222222222221</v>
      </c>
      <c r="AI18" s="37">
        <v>45.454545454545453</v>
      </c>
      <c r="AJ18" s="37">
        <v>-68.421052631578945</v>
      </c>
    </row>
    <row r="19" spans="1:36" x14ac:dyDescent="0.2">
      <c r="A19" s="203" t="s">
        <v>17</v>
      </c>
      <c r="B19" s="114">
        <v>100</v>
      </c>
      <c r="C19" s="114">
        <v>0</v>
      </c>
      <c r="D19" s="134">
        <v>33.299999999999997</v>
      </c>
      <c r="E19" s="111">
        <v>-100</v>
      </c>
      <c r="F19" s="111">
        <v>0</v>
      </c>
      <c r="G19" s="47">
        <v>20</v>
      </c>
      <c r="H19" s="47">
        <v>-50</v>
      </c>
      <c r="I19" s="61">
        <v>-50</v>
      </c>
      <c r="J19" s="61">
        <v>0</v>
      </c>
      <c r="K19" s="47">
        <v>0</v>
      </c>
      <c r="L19" s="47">
        <v>0</v>
      </c>
      <c r="M19" s="47">
        <v>0</v>
      </c>
      <c r="N19" s="111">
        <v>0</v>
      </c>
      <c r="O19" s="47">
        <v>0</v>
      </c>
      <c r="P19" s="47">
        <v>0</v>
      </c>
      <c r="Q19" s="47">
        <v>100</v>
      </c>
      <c r="R19" s="47">
        <v>33.333333333333329</v>
      </c>
      <c r="S19" s="47">
        <v>47.368421052631575</v>
      </c>
      <c r="T19" s="47">
        <v>0</v>
      </c>
      <c r="U19" s="47">
        <v>26.315789473684209</v>
      </c>
      <c r="V19" s="47">
        <v>35.714285714285715</v>
      </c>
      <c r="W19" s="47">
        <v>16</v>
      </c>
      <c r="X19" s="47">
        <v>20</v>
      </c>
      <c r="Y19" s="47">
        <v>48</v>
      </c>
      <c r="Z19" s="47">
        <v>50</v>
      </c>
      <c r="AA19" s="47">
        <v>40</v>
      </c>
      <c r="AB19" s="47">
        <v>17.391304347826086</v>
      </c>
      <c r="AC19" s="47">
        <v>12.5</v>
      </c>
      <c r="AD19" s="47">
        <v>10.526315789473685</v>
      </c>
      <c r="AE19" s="47">
        <v>30.76923076923077</v>
      </c>
      <c r="AF19" s="47">
        <v>-16</v>
      </c>
      <c r="AG19" s="47">
        <v>7.1428571428571432</v>
      </c>
      <c r="AH19" s="47">
        <v>24</v>
      </c>
      <c r="AI19" s="47">
        <v>4.166666666666667</v>
      </c>
      <c r="AJ19" s="47">
        <v>-30</v>
      </c>
    </row>
    <row r="20" spans="1:36" s="42" customFormat="1" x14ac:dyDescent="0.2">
      <c r="A20" s="467" t="s">
        <v>18</v>
      </c>
      <c r="B20" s="467"/>
      <c r="C20" s="467"/>
      <c r="D20" s="467"/>
      <c r="E20" s="467"/>
      <c r="F20" s="467"/>
      <c r="G20" s="467"/>
      <c r="H20" s="467"/>
      <c r="I20" s="467"/>
      <c r="J20" s="467"/>
      <c r="K20" s="467"/>
      <c r="L20" s="467"/>
      <c r="M20" s="467"/>
      <c r="N20" s="467"/>
      <c r="O20" s="53"/>
      <c r="P20" s="53"/>
      <c r="Q20" s="53"/>
      <c r="R20" s="37"/>
      <c r="S20" s="53"/>
      <c r="T20" s="53"/>
      <c r="U20" s="53"/>
      <c r="V20" s="37"/>
      <c r="W20" s="37"/>
      <c r="X20" s="37"/>
      <c r="Y20" s="53"/>
      <c r="Z20" s="37"/>
      <c r="AA20" s="37"/>
      <c r="AB20" s="37"/>
      <c r="AC20" s="53"/>
      <c r="AD20" s="37"/>
      <c r="AE20" s="37"/>
      <c r="AF20" s="37"/>
      <c r="AG20" s="4"/>
      <c r="AH20" s="4"/>
      <c r="AI20" s="4"/>
      <c r="AJ20" s="4"/>
    </row>
    <row r="21" spans="1:36" x14ac:dyDescent="0.2">
      <c r="A21" s="9" t="s">
        <v>10</v>
      </c>
      <c r="B21" s="117">
        <v>75</v>
      </c>
      <c r="C21" s="128">
        <v>46.666666666666664</v>
      </c>
      <c r="D21" s="117">
        <v>66.666666666666671</v>
      </c>
      <c r="E21" s="53">
        <v>72.727272727272734</v>
      </c>
      <c r="F21" s="53">
        <v>0</v>
      </c>
      <c r="G21" s="53">
        <v>40</v>
      </c>
      <c r="H21" s="53">
        <v>40</v>
      </c>
      <c r="I21" s="53">
        <v>74.074074074074076</v>
      </c>
      <c r="J21" s="60">
        <v>68.421052631578945</v>
      </c>
      <c r="K21" s="53">
        <v>65.11627906976743</v>
      </c>
      <c r="L21" s="53">
        <v>53.333333333333336</v>
      </c>
      <c r="M21" s="59">
        <v>45.161290322580641</v>
      </c>
      <c r="N21" s="53">
        <v>75.675675675675677</v>
      </c>
      <c r="O21" s="53">
        <v>73.68421052631578</v>
      </c>
      <c r="P21" s="53">
        <v>56.756756756756758</v>
      </c>
      <c r="Q21" s="53">
        <v>67.391304347826093</v>
      </c>
      <c r="R21" s="37">
        <v>72.727272727272734</v>
      </c>
      <c r="S21" s="53">
        <v>53.424657534246577</v>
      </c>
      <c r="T21" s="53">
        <v>38.235294117647058</v>
      </c>
      <c r="U21" s="53">
        <v>74.626865671641795</v>
      </c>
      <c r="V21" s="37">
        <v>54.411764705882348</v>
      </c>
      <c r="W21" s="37">
        <v>63.888888888888886</v>
      </c>
      <c r="X21" s="37">
        <v>50</v>
      </c>
      <c r="Y21" s="53">
        <v>67.567567567567565</v>
      </c>
      <c r="Z21" s="37">
        <v>67.123287671232873</v>
      </c>
      <c r="AA21" s="37">
        <v>62.903225806451616</v>
      </c>
      <c r="AB21" s="37">
        <v>70.422535211267601</v>
      </c>
      <c r="AC21" s="53">
        <v>48.611111111111114</v>
      </c>
      <c r="AD21" s="37">
        <v>35.294117647058826</v>
      </c>
      <c r="AE21" s="37">
        <v>79.66101694915254</v>
      </c>
      <c r="AF21" s="37">
        <v>50.769230769230766</v>
      </c>
      <c r="AG21" s="37">
        <v>43.859649122807021</v>
      </c>
      <c r="AH21" s="37">
        <v>53.333333333333336</v>
      </c>
      <c r="AI21" s="37">
        <v>30.508474576271187</v>
      </c>
      <c r="AJ21" s="37">
        <v>34.920634920634917</v>
      </c>
    </row>
    <row r="22" spans="1:36" x14ac:dyDescent="0.2">
      <c r="A22" s="10" t="s">
        <v>11</v>
      </c>
      <c r="B22" s="117">
        <v>66.666666666666671</v>
      </c>
      <c r="C22" s="128">
        <v>90.909090909090907</v>
      </c>
      <c r="D22" s="117">
        <v>75</v>
      </c>
      <c r="E22" s="53">
        <v>100</v>
      </c>
      <c r="F22" s="53">
        <v>0</v>
      </c>
      <c r="G22" s="53">
        <v>50</v>
      </c>
      <c r="H22" s="53">
        <v>-25.333333333333329</v>
      </c>
      <c r="I22" s="53">
        <v>33.333333333333329</v>
      </c>
      <c r="J22" s="60">
        <v>20</v>
      </c>
      <c r="K22" s="53">
        <v>100</v>
      </c>
      <c r="L22" s="53">
        <v>100</v>
      </c>
      <c r="M22" s="59">
        <v>100</v>
      </c>
      <c r="N22" s="53">
        <v>50</v>
      </c>
      <c r="O22" s="53">
        <v>50</v>
      </c>
      <c r="P22" s="53">
        <v>100</v>
      </c>
      <c r="Q22" s="53">
        <v>50</v>
      </c>
      <c r="R22" s="37">
        <v>73.170731707317074</v>
      </c>
      <c r="S22" s="53">
        <v>70.212765957446805</v>
      </c>
      <c r="T22" s="53">
        <v>35</v>
      </c>
      <c r="U22" s="53">
        <v>46.511627906976742</v>
      </c>
      <c r="V22" s="37">
        <v>50</v>
      </c>
      <c r="W22" s="37">
        <v>51.020408163265309</v>
      </c>
      <c r="X22" s="37">
        <v>67.34693877551021</v>
      </c>
      <c r="Y22" s="53">
        <v>61.224489795918366</v>
      </c>
      <c r="Z22" s="37">
        <v>71.428571428571431</v>
      </c>
      <c r="AA22" s="37">
        <v>47.727272727272727</v>
      </c>
      <c r="AB22" s="37">
        <v>83.720930232558146</v>
      </c>
      <c r="AC22" s="53">
        <v>50</v>
      </c>
      <c r="AD22" s="37">
        <v>45.614035087719301</v>
      </c>
      <c r="AE22" s="37">
        <v>57.777777777777779</v>
      </c>
      <c r="AF22" s="37">
        <v>57.5</v>
      </c>
      <c r="AG22" s="37">
        <v>44.26229508196721</v>
      </c>
      <c r="AH22" s="37">
        <v>39.583333333333336</v>
      </c>
      <c r="AI22" s="37">
        <v>58.139534883720927</v>
      </c>
      <c r="AJ22" s="37">
        <v>31.666666666666668</v>
      </c>
    </row>
    <row r="23" spans="1:36" x14ac:dyDescent="0.2">
      <c r="A23" s="10" t="s">
        <v>12</v>
      </c>
      <c r="B23" s="117">
        <v>100</v>
      </c>
      <c r="C23" s="128">
        <v>50</v>
      </c>
      <c r="D23" s="117">
        <v>69.230769230769226</v>
      </c>
      <c r="E23" s="53">
        <v>58.333333333333336</v>
      </c>
      <c r="F23" s="53">
        <v>-8.3333333333333357</v>
      </c>
      <c r="G23" s="53">
        <v>21.212121212121215</v>
      </c>
      <c r="H23" s="53">
        <v>64.592592592592595</v>
      </c>
      <c r="I23" s="53">
        <v>37.5</v>
      </c>
      <c r="J23" s="60">
        <v>45.833333333333336</v>
      </c>
      <c r="K23" s="53">
        <v>61.403508771929815</v>
      </c>
      <c r="L23" s="53">
        <v>80</v>
      </c>
      <c r="M23" s="59">
        <v>76</v>
      </c>
      <c r="N23" s="53">
        <v>65.384615384615387</v>
      </c>
      <c r="O23" s="53">
        <v>75</v>
      </c>
      <c r="P23" s="53">
        <v>70.689655172413794</v>
      </c>
      <c r="Q23" s="53">
        <v>47.916666666666671</v>
      </c>
      <c r="R23" s="37">
        <v>59.45945945945946</v>
      </c>
      <c r="S23" s="53">
        <v>54.666666666666664</v>
      </c>
      <c r="T23" s="53">
        <v>63.888888888888886</v>
      </c>
      <c r="U23" s="53">
        <v>69.230769230769226</v>
      </c>
      <c r="V23" s="37">
        <v>45.070422535211272</v>
      </c>
      <c r="W23" s="37">
        <v>45.833333333333329</v>
      </c>
      <c r="X23" s="37">
        <v>53.424657534246577</v>
      </c>
      <c r="Y23" s="53">
        <v>53.424657534246577</v>
      </c>
      <c r="Z23" s="37">
        <v>48.684210526315788</v>
      </c>
      <c r="AA23" s="37">
        <v>44.285714285714285</v>
      </c>
      <c r="AB23" s="37">
        <v>50.666666666666664</v>
      </c>
      <c r="AC23" s="53">
        <v>49.382716049382715</v>
      </c>
      <c r="AD23" s="37">
        <v>55.844155844155843</v>
      </c>
      <c r="AE23" s="37">
        <v>44.736842105263158</v>
      </c>
      <c r="AF23" s="37">
        <v>37.804878048780488</v>
      </c>
      <c r="AG23" s="37">
        <v>29.62962962962963</v>
      </c>
      <c r="AH23" s="37">
        <v>48.101265822784811</v>
      </c>
      <c r="AI23" s="37">
        <v>41.25</v>
      </c>
      <c r="AJ23" s="37">
        <v>36.363636363636367</v>
      </c>
    </row>
    <row r="24" spans="1:36" x14ac:dyDescent="0.2">
      <c r="A24" s="10" t="s">
        <v>13</v>
      </c>
      <c r="B24" s="117">
        <v>66.666666666666671</v>
      </c>
      <c r="C24" s="128">
        <v>69.230769230769226</v>
      </c>
      <c r="D24" s="117">
        <v>44.444444444444443</v>
      </c>
      <c r="E24" s="53">
        <v>50</v>
      </c>
      <c r="F24" s="53">
        <v>0</v>
      </c>
      <c r="G24" s="53">
        <v>53.846153846153847</v>
      </c>
      <c r="H24" s="53">
        <v>17.272727272727273</v>
      </c>
      <c r="I24" s="53">
        <v>6.666666666666667</v>
      </c>
      <c r="J24" s="60">
        <v>44.444444444444443</v>
      </c>
      <c r="K24" s="53">
        <v>67.857142857142861</v>
      </c>
      <c r="L24" s="53">
        <v>76.923076923076934</v>
      </c>
      <c r="M24" s="59">
        <v>61.363636363636367</v>
      </c>
      <c r="N24" s="53">
        <v>56.25</v>
      </c>
      <c r="O24" s="53">
        <v>68.965517241379317</v>
      </c>
      <c r="P24" s="53">
        <v>55.813953488372093</v>
      </c>
      <c r="Q24" s="53">
        <v>57.647058823529406</v>
      </c>
      <c r="R24" s="54">
        <v>66.019417475728162</v>
      </c>
      <c r="S24" s="53">
        <v>67.415730337078656</v>
      </c>
      <c r="T24" s="53">
        <v>53.63636363636364</v>
      </c>
      <c r="U24" s="53">
        <v>51.351351351351347</v>
      </c>
      <c r="V24" s="54">
        <v>62.962962962962962</v>
      </c>
      <c r="W24" s="54">
        <v>59.047619047619051</v>
      </c>
      <c r="X24" s="54">
        <v>70.212765957446805</v>
      </c>
      <c r="Y24" s="53">
        <v>73.07692307692308</v>
      </c>
      <c r="Z24" s="54">
        <v>64.705882352941174</v>
      </c>
      <c r="AA24" s="54">
        <v>57.142857142857146</v>
      </c>
      <c r="AB24" s="54">
        <v>68.817204301075265</v>
      </c>
      <c r="AC24" s="53">
        <v>69.473684210526315</v>
      </c>
      <c r="AD24" s="54">
        <v>51.020408163265309</v>
      </c>
      <c r="AE24" s="54">
        <v>74.107142857142861</v>
      </c>
      <c r="AF24" s="54">
        <v>27.777777777777779</v>
      </c>
      <c r="AG24" s="37">
        <v>39.583333333333336</v>
      </c>
      <c r="AH24" s="37">
        <v>64.485981308411212</v>
      </c>
      <c r="AI24" s="37">
        <v>52.991452991452988</v>
      </c>
      <c r="AJ24" s="37">
        <v>30.303030303030305</v>
      </c>
    </row>
    <row r="25" spans="1:36" x14ac:dyDescent="0.2">
      <c r="A25" s="11" t="s">
        <v>14</v>
      </c>
      <c r="B25" s="117">
        <v>100</v>
      </c>
      <c r="C25" s="128">
        <v>100</v>
      </c>
      <c r="D25" s="117">
        <v>0</v>
      </c>
      <c r="E25" s="53">
        <v>0</v>
      </c>
      <c r="F25" s="53">
        <v>0</v>
      </c>
      <c r="G25" s="53">
        <v>0</v>
      </c>
      <c r="H25" s="53">
        <v>4</v>
      </c>
      <c r="I25" s="53">
        <v>100</v>
      </c>
      <c r="J25" s="60">
        <v>50</v>
      </c>
      <c r="K25" s="53">
        <v>60</v>
      </c>
      <c r="L25" s="53">
        <v>40</v>
      </c>
      <c r="M25" s="59">
        <v>100</v>
      </c>
      <c r="N25" s="53">
        <v>100</v>
      </c>
      <c r="O25" s="53">
        <v>80</v>
      </c>
      <c r="P25" s="53">
        <v>40</v>
      </c>
      <c r="Q25" s="53">
        <v>55.555555555555557</v>
      </c>
      <c r="R25" s="37">
        <v>76.19047619047619</v>
      </c>
      <c r="S25" s="53">
        <v>75</v>
      </c>
      <c r="T25" s="53">
        <v>64.705882352941174</v>
      </c>
      <c r="U25" s="53">
        <v>66.666666666666657</v>
      </c>
      <c r="V25" s="37">
        <v>70.370370370370367</v>
      </c>
      <c r="W25" s="37">
        <v>62.5</v>
      </c>
      <c r="X25" s="37">
        <v>56.521739130434781</v>
      </c>
      <c r="Y25" s="53">
        <v>69.565217391304344</v>
      </c>
      <c r="Z25" s="37">
        <v>80.952380952380949</v>
      </c>
      <c r="AA25" s="37">
        <v>62.5</v>
      </c>
      <c r="AB25" s="37">
        <v>54.545454545454547</v>
      </c>
      <c r="AC25" s="53">
        <v>70</v>
      </c>
      <c r="AD25" s="37">
        <v>47.61904761904762</v>
      </c>
      <c r="AE25" s="37">
        <v>82.142857142857139</v>
      </c>
      <c r="AF25" s="37">
        <v>36</v>
      </c>
      <c r="AG25" s="37">
        <v>47.368421052631582</v>
      </c>
      <c r="AH25" s="37">
        <v>62.5</v>
      </c>
      <c r="AI25" s="37">
        <v>42.10526315789474</v>
      </c>
      <c r="AJ25" s="37">
        <v>30</v>
      </c>
    </row>
    <row r="26" spans="1:36" x14ac:dyDescent="0.2">
      <c r="A26" s="11" t="s">
        <v>15</v>
      </c>
      <c r="B26" s="117">
        <v>100</v>
      </c>
      <c r="C26" s="128">
        <v>58.333333333333336</v>
      </c>
      <c r="D26" s="117">
        <v>66</v>
      </c>
      <c r="E26" s="53">
        <v>100</v>
      </c>
      <c r="F26" s="53">
        <v>0</v>
      </c>
      <c r="G26" s="53">
        <v>50</v>
      </c>
      <c r="H26" s="53">
        <v>31.666666666666668</v>
      </c>
      <c r="I26" s="53">
        <v>100</v>
      </c>
      <c r="J26" s="60">
        <v>41.17647058823529</v>
      </c>
      <c r="K26" s="53">
        <v>50.000000000000007</v>
      </c>
      <c r="L26" s="53">
        <v>66.666666666666657</v>
      </c>
      <c r="M26" s="59">
        <v>69.230769230769226</v>
      </c>
      <c r="N26" s="53">
        <v>78.571428571428569</v>
      </c>
      <c r="O26" s="53">
        <v>92.307692307692307</v>
      </c>
      <c r="P26" s="53">
        <v>75</v>
      </c>
      <c r="Q26" s="53">
        <v>82.608695652173907</v>
      </c>
      <c r="R26" s="37">
        <v>58.064516129032263</v>
      </c>
      <c r="S26" s="53">
        <v>53.846153846153847</v>
      </c>
      <c r="T26" s="53">
        <v>52.941176470588239</v>
      </c>
      <c r="U26" s="53">
        <v>44.827586206896555</v>
      </c>
      <c r="V26" s="37">
        <v>59.259259259259252</v>
      </c>
      <c r="W26" s="37">
        <v>56.666666666666664</v>
      </c>
      <c r="X26" s="37">
        <v>100</v>
      </c>
      <c r="Y26" s="53">
        <v>63.333333333333336</v>
      </c>
      <c r="Z26" s="37">
        <v>38.70967741935484</v>
      </c>
      <c r="AA26" s="37">
        <v>38.70967741935484</v>
      </c>
      <c r="AB26" s="37">
        <v>72.727272727272734</v>
      </c>
      <c r="AC26" s="53">
        <v>61.29032258064516</v>
      </c>
      <c r="AD26" s="37">
        <v>43.589743589743591</v>
      </c>
      <c r="AE26" s="37">
        <v>72.41379310344827</v>
      </c>
      <c r="AF26" s="37">
        <v>21.875</v>
      </c>
      <c r="AG26" s="37">
        <v>37.209302325581397</v>
      </c>
      <c r="AH26" s="37">
        <v>58.064516129032256</v>
      </c>
      <c r="AI26" s="37">
        <v>63.414634146341463</v>
      </c>
      <c r="AJ26" s="37">
        <v>27.5</v>
      </c>
    </row>
    <row r="27" spans="1:36" x14ac:dyDescent="0.2">
      <c r="A27" s="11" t="s">
        <v>16</v>
      </c>
      <c r="B27" s="117">
        <v>100</v>
      </c>
      <c r="C27" s="128">
        <v>50</v>
      </c>
      <c r="D27" s="117">
        <v>0</v>
      </c>
      <c r="E27" s="53">
        <v>100</v>
      </c>
      <c r="F27" s="53">
        <v>0</v>
      </c>
      <c r="G27" s="53">
        <v>100</v>
      </c>
      <c r="H27" s="53">
        <v>0</v>
      </c>
      <c r="I27" s="53">
        <v>0</v>
      </c>
      <c r="J27" s="60">
        <v>0</v>
      </c>
      <c r="K27" s="53">
        <v>80</v>
      </c>
      <c r="L27" s="53">
        <v>100</v>
      </c>
      <c r="M27" s="59">
        <v>71.428571428571431</v>
      </c>
      <c r="N27" s="53">
        <v>92.857142857142861</v>
      </c>
      <c r="O27" s="53">
        <v>100</v>
      </c>
      <c r="P27" s="53">
        <v>75</v>
      </c>
      <c r="Q27" s="53">
        <v>64.285714285714292</v>
      </c>
      <c r="R27" s="37">
        <v>77.777777777777786</v>
      </c>
      <c r="S27" s="53">
        <v>62.5</v>
      </c>
      <c r="T27" s="53">
        <v>75.862068965517238</v>
      </c>
      <c r="U27" s="53">
        <v>51.724137931034484</v>
      </c>
      <c r="V27" s="37">
        <v>50</v>
      </c>
      <c r="W27" s="37">
        <v>69.230769230769226</v>
      </c>
      <c r="X27" s="37">
        <v>69.230769230769226</v>
      </c>
      <c r="Y27" s="53">
        <v>92.307692307692307</v>
      </c>
      <c r="Z27" s="37">
        <v>65.384615384615387</v>
      </c>
      <c r="AA27" s="37">
        <v>72</v>
      </c>
      <c r="AB27" s="37">
        <v>80.769230769230774</v>
      </c>
      <c r="AC27" s="53">
        <v>85</v>
      </c>
      <c r="AD27" s="37">
        <v>31.578947368421051</v>
      </c>
      <c r="AE27" s="37">
        <v>68.965517241379317</v>
      </c>
      <c r="AF27" s="37">
        <v>30.76923076923077</v>
      </c>
      <c r="AG27" s="37">
        <v>25</v>
      </c>
      <c r="AH27" s="37">
        <v>59.25925925925926</v>
      </c>
      <c r="AI27" s="37">
        <v>48.484848484848484</v>
      </c>
      <c r="AJ27" s="37">
        <v>26.315789473684209</v>
      </c>
    </row>
    <row r="28" spans="1:36" x14ac:dyDescent="0.2">
      <c r="A28" s="11" t="s">
        <v>17</v>
      </c>
      <c r="B28" s="117">
        <v>100</v>
      </c>
      <c r="C28" s="128">
        <v>50</v>
      </c>
      <c r="D28" s="117">
        <v>0</v>
      </c>
      <c r="E28" s="53">
        <v>-50</v>
      </c>
      <c r="F28" s="53">
        <v>0</v>
      </c>
      <c r="G28" s="53">
        <v>30</v>
      </c>
      <c r="H28" s="53">
        <v>12</v>
      </c>
      <c r="I28" s="53">
        <v>-50</v>
      </c>
      <c r="J28" s="132">
        <v>0</v>
      </c>
      <c r="K28" s="53">
        <v>0</v>
      </c>
      <c r="L28" s="53">
        <v>0</v>
      </c>
      <c r="M28" s="59">
        <v>0</v>
      </c>
      <c r="N28" s="53">
        <v>0</v>
      </c>
      <c r="O28" s="37">
        <v>0</v>
      </c>
      <c r="P28" s="37">
        <v>0</v>
      </c>
      <c r="Q28" s="37">
        <v>100</v>
      </c>
      <c r="R28" s="37">
        <v>54.166666666666664</v>
      </c>
      <c r="S28" s="37">
        <v>84.210526315789465</v>
      </c>
      <c r="T28" s="37">
        <v>26.666666666666668</v>
      </c>
      <c r="U28" s="37">
        <v>50</v>
      </c>
      <c r="V28" s="37">
        <v>71.428571428571431</v>
      </c>
      <c r="W28" s="37">
        <v>48</v>
      </c>
      <c r="X28" s="37">
        <v>60</v>
      </c>
      <c r="Y28" s="37">
        <v>68</v>
      </c>
      <c r="Z28" s="37">
        <v>83.333333333333329</v>
      </c>
      <c r="AA28" s="37">
        <v>60</v>
      </c>
      <c r="AB28" s="37">
        <v>65.217391304347828</v>
      </c>
      <c r="AC28" s="37">
        <v>66.666666666666671</v>
      </c>
      <c r="AD28" s="37">
        <v>89.473684210526315</v>
      </c>
      <c r="AE28" s="37">
        <v>73.07692307692308</v>
      </c>
      <c r="AF28" s="37">
        <v>24</v>
      </c>
      <c r="AG28" s="37">
        <v>57.142857142857146</v>
      </c>
      <c r="AH28" s="37">
        <v>80</v>
      </c>
      <c r="AI28" s="37">
        <v>50</v>
      </c>
      <c r="AJ28" s="37">
        <v>40</v>
      </c>
    </row>
    <row r="29" spans="1:36" s="42" customFormat="1" x14ac:dyDescent="0.2">
      <c r="A29" s="458" t="s">
        <v>19</v>
      </c>
      <c r="B29" s="458"/>
      <c r="C29" s="458"/>
      <c r="D29" s="458"/>
      <c r="E29" s="458"/>
      <c r="F29" s="458"/>
      <c r="G29" s="458"/>
      <c r="H29" s="458"/>
      <c r="I29" s="458"/>
      <c r="J29" s="458"/>
      <c r="K29" s="458"/>
      <c r="L29" s="458"/>
      <c r="M29" s="458"/>
      <c r="N29" s="458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3"/>
      <c r="AH29" s="113"/>
      <c r="AI29" s="113"/>
      <c r="AJ29" s="113"/>
    </row>
    <row r="30" spans="1:36" x14ac:dyDescent="0.2">
      <c r="A30" s="9" t="s">
        <v>10</v>
      </c>
      <c r="B30" s="67">
        <v>33.333333333333329</v>
      </c>
      <c r="C30" s="67">
        <v>36.666666666666664</v>
      </c>
      <c r="D30" s="67">
        <v>0</v>
      </c>
      <c r="E30" s="37">
        <v>18.181818181818183</v>
      </c>
      <c r="F30" s="37">
        <v>-62.5</v>
      </c>
      <c r="G30" s="37">
        <v>14.285714285714288</v>
      </c>
      <c r="H30" s="37">
        <v>-8.0000000000000036</v>
      </c>
      <c r="I30" s="37">
        <v>29.629629629629626</v>
      </c>
      <c r="J30" s="37">
        <v>5.2631578947368389</v>
      </c>
      <c r="K30" s="37">
        <v>4.6511627906976756</v>
      </c>
      <c r="L30" s="37">
        <v>6.666666666666667</v>
      </c>
      <c r="M30" s="37">
        <v>35.483870967741936</v>
      </c>
      <c r="N30" s="37">
        <v>32.432432432432435</v>
      </c>
      <c r="O30" s="37">
        <v>-28.947368421052634</v>
      </c>
      <c r="P30" s="37">
        <v>-5.4054054054054053</v>
      </c>
      <c r="Q30" s="37">
        <v>-2.1739130434782608</v>
      </c>
      <c r="R30" s="37">
        <v>6.0606060606060606</v>
      </c>
      <c r="S30" s="37">
        <v>17.80821917808219</v>
      </c>
      <c r="T30" s="37">
        <v>11.76470588235294</v>
      </c>
      <c r="U30" s="37">
        <v>16.417910447761194</v>
      </c>
      <c r="V30" s="37">
        <v>23.52941176470588</v>
      </c>
      <c r="W30" s="37">
        <v>23.611111111111111</v>
      </c>
      <c r="X30" s="37">
        <v>25.675675675675677</v>
      </c>
      <c r="Y30" s="37">
        <v>31.081081081081081</v>
      </c>
      <c r="Z30" s="37">
        <v>41.095890410958901</v>
      </c>
      <c r="AA30" s="37">
        <v>33.87096774193548</v>
      </c>
      <c r="AB30" s="37">
        <v>11.267605633802816</v>
      </c>
      <c r="AC30" s="37">
        <v>23.611111111111111</v>
      </c>
      <c r="AD30" s="37">
        <v>-4.4117647058823533</v>
      </c>
      <c r="AE30" s="37">
        <v>1.6949152542372881</v>
      </c>
      <c r="AF30" s="37">
        <v>-10.76923076923077</v>
      </c>
      <c r="AG30" s="37">
        <v>-10.526315789473685</v>
      </c>
      <c r="AH30" s="37">
        <v>-8.3333333333333339</v>
      </c>
      <c r="AI30" s="37">
        <v>-23.728813559322035</v>
      </c>
      <c r="AJ30" s="37">
        <v>-22.222222222222221</v>
      </c>
    </row>
    <row r="31" spans="1:36" x14ac:dyDescent="0.2">
      <c r="A31" s="10" t="s">
        <v>11</v>
      </c>
      <c r="B31" s="67">
        <v>-46.666666666666664</v>
      </c>
      <c r="C31" s="67">
        <v>45.454545454545453</v>
      </c>
      <c r="D31" s="67">
        <v>-50</v>
      </c>
      <c r="E31" s="37">
        <v>0</v>
      </c>
      <c r="F31" s="37">
        <v>0</v>
      </c>
      <c r="G31" s="37">
        <v>0</v>
      </c>
      <c r="H31" s="37">
        <v>-66.666666666666657</v>
      </c>
      <c r="I31" s="37">
        <v>33.333333333333329</v>
      </c>
      <c r="J31" s="37">
        <v>40</v>
      </c>
      <c r="K31" s="37">
        <v>-50</v>
      </c>
      <c r="L31" s="37">
        <v>100</v>
      </c>
      <c r="M31" s="37">
        <v>50</v>
      </c>
      <c r="N31" s="37">
        <v>50</v>
      </c>
      <c r="O31" s="37">
        <v>7.1428571428571423</v>
      </c>
      <c r="P31" s="37">
        <v>37.5</v>
      </c>
      <c r="Q31" s="37">
        <v>12.5</v>
      </c>
      <c r="R31" s="37">
        <v>-2.4390243902439024</v>
      </c>
      <c r="S31" s="37">
        <v>17.021276595744681</v>
      </c>
      <c r="T31" s="37">
        <v>-10</v>
      </c>
      <c r="U31" s="37">
        <v>13.953488372093023</v>
      </c>
      <c r="V31" s="37">
        <v>2.083333333333333</v>
      </c>
      <c r="W31" s="37">
        <v>12.244897959183673</v>
      </c>
      <c r="X31" s="37">
        <v>-10.204081632653061</v>
      </c>
      <c r="Y31" s="37">
        <v>18.367346938775512</v>
      </c>
      <c r="Z31" s="37">
        <v>0</v>
      </c>
      <c r="AA31" s="37">
        <v>2.2727272727272729</v>
      </c>
      <c r="AB31" s="37">
        <v>0</v>
      </c>
      <c r="AC31" s="37">
        <v>-7.1428571428571432</v>
      </c>
      <c r="AD31" s="37">
        <v>-3.5087719298245612</v>
      </c>
      <c r="AE31" s="37">
        <v>-20</v>
      </c>
      <c r="AF31" s="37">
        <v>-2.5</v>
      </c>
      <c r="AG31" s="37">
        <v>4.918032786885246</v>
      </c>
      <c r="AH31" s="37">
        <v>-25</v>
      </c>
      <c r="AI31" s="37">
        <v>-11.627906976744185</v>
      </c>
      <c r="AJ31" s="37">
        <v>-5</v>
      </c>
    </row>
    <row r="32" spans="1:36" x14ac:dyDescent="0.2">
      <c r="A32" s="10" t="s">
        <v>12</v>
      </c>
      <c r="B32" s="67">
        <v>35.714285714285708</v>
      </c>
      <c r="C32" s="67">
        <v>30</v>
      </c>
      <c r="D32" s="67">
        <v>30.76923076923077</v>
      </c>
      <c r="E32" s="37">
        <v>8.3333333333333357</v>
      </c>
      <c r="F32" s="37">
        <v>-8.3333333333333357</v>
      </c>
      <c r="G32" s="37">
        <v>27.272727272727273</v>
      </c>
      <c r="H32" s="37">
        <v>9.1851851851851869</v>
      </c>
      <c r="I32" s="37">
        <v>4.1666666666666661</v>
      </c>
      <c r="J32" s="37">
        <v>16.666666666666664</v>
      </c>
      <c r="K32" s="37">
        <v>19.298245614035086</v>
      </c>
      <c r="L32" s="37">
        <v>40</v>
      </c>
      <c r="M32" s="37">
        <v>40</v>
      </c>
      <c r="N32" s="37">
        <v>32.692307692307693</v>
      </c>
      <c r="O32" s="37">
        <v>15</v>
      </c>
      <c r="P32" s="37">
        <v>25.862068965517242</v>
      </c>
      <c r="Q32" s="37">
        <v>14.583333333333334</v>
      </c>
      <c r="R32" s="37">
        <v>10.810810810810811</v>
      </c>
      <c r="S32" s="37">
        <v>16</v>
      </c>
      <c r="T32" s="37">
        <v>19.444444444444446</v>
      </c>
      <c r="U32" s="37">
        <v>23.076923076923077</v>
      </c>
      <c r="V32" s="37">
        <v>25.352112676056336</v>
      </c>
      <c r="W32" s="37">
        <v>16.666666666666664</v>
      </c>
      <c r="X32" s="37">
        <v>15.068493150684931</v>
      </c>
      <c r="Y32" s="37">
        <v>23.287671232876711</v>
      </c>
      <c r="Z32" s="37">
        <v>14.473684210526315</v>
      </c>
      <c r="AA32" s="37">
        <v>30</v>
      </c>
      <c r="AB32" s="37">
        <v>1.3333333333333333</v>
      </c>
      <c r="AC32" s="37">
        <v>17.283950617283949</v>
      </c>
      <c r="AD32" s="37">
        <v>6.4935064935064934</v>
      </c>
      <c r="AE32" s="37">
        <v>15.789473684210526</v>
      </c>
      <c r="AF32" s="37">
        <v>-6.0975609756097562</v>
      </c>
      <c r="AG32" s="37">
        <v>-11.111111111111111</v>
      </c>
      <c r="AH32" s="37">
        <v>-3.7974683544303796</v>
      </c>
      <c r="AI32" s="37">
        <v>-8.75</v>
      </c>
      <c r="AJ32" s="37">
        <v>-36.363636363636367</v>
      </c>
    </row>
    <row r="33" spans="1:36" x14ac:dyDescent="0.2">
      <c r="A33" s="201" t="s">
        <v>20</v>
      </c>
      <c r="B33" s="114">
        <v>18.018018018018019</v>
      </c>
      <c r="C33" s="114">
        <v>25.531914893617021</v>
      </c>
      <c r="D33" s="114">
        <v>-11.1</v>
      </c>
      <c r="E33" s="47">
        <v>-30</v>
      </c>
      <c r="F33" s="47">
        <v>6.7</v>
      </c>
      <c r="G33" s="47">
        <v>23.07692307692308</v>
      </c>
      <c r="H33" s="47">
        <v>10.363636363636365</v>
      </c>
      <c r="I33" s="47">
        <v>-20</v>
      </c>
      <c r="J33" s="47">
        <v>0</v>
      </c>
      <c r="K33" s="47">
        <v>10.714285714285715</v>
      </c>
      <c r="L33" s="47">
        <v>17.948717948717949</v>
      </c>
      <c r="M33" s="47">
        <v>18.181818181818183</v>
      </c>
      <c r="N33" s="47">
        <v>32.8125</v>
      </c>
      <c r="O33" s="47">
        <v>-3.4482758620689653</v>
      </c>
      <c r="P33" s="47">
        <v>16.279069767441861</v>
      </c>
      <c r="Q33" s="47">
        <v>2.3529411764705883</v>
      </c>
      <c r="R33" s="47">
        <v>17.475728155339805</v>
      </c>
      <c r="S33" s="47">
        <v>25.842696629213485</v>
      </c>
      <c r="T33" s="47">
        <v>7.2727272727272725</v>
      </c>
      <c r="U33" s="47">
        <v>19.81981981981982</v>
      </c>
      <c r="V33" s="47">
        <v>25</v>
      </c>
      <c r="W33" s="47">
        <v>15.238095238095239</v>
      </c>
      <c r="X33" s="47">
        <v>21.153846153846153</v>
      </c>
      <c r="Y33" s="47">
        <v>23.076923076923077</v>
      </c>
      <c r="Z33" s="47">
        <v>27.450980392156861</v>
      </c>
      <c r="AA33" s="47">
        <v>16.19047619047619</v>
      </c>
      <c r="AB33" s="47">
        <v>29.702970297029704</v>
      </c>
      <c r="AC33" s="47">
        <v>14.736842105263158</v>
      </c>
      <c r="AD33" s="47">
        <v>21.428571428571427</v>
      </c>
      <c r="AE33" s="47">
        <v>4.4642857142857144</v>
      </c>
      <c r="AF33" s="47">
        <v>4.6296296296296298</v>
      </c>
      <c r="AG33" s="47">
        <v>-4.166666666666667</v>
      </c>
      <c r="AH33" s="47">
        <v>-7.4766355140186915</v>
      </c>
      <c r="AI33" s="47">
        <v>13.675213675213675</v>
      </c>
      <c r="AJ33" s="47">
        <v>-6.0606060606060606</v>
      </c>
    </row>
    <row r="34" spans="1:36" s="42" customFormat="1" x14ac:dyDescent="0.2">
      <c r="A34" s="467" t="s">
        <v>21</v>
      </c>
      <c r="B34" s="467"/>
      <c r="C34" s="467"/>
      <c r="D34" s="467"/>
      <c r="E34" s="467"/>
      <c r="F34" s="467"/>
      <c r="G34" s="467"/>
      <c r="H34" s="467"/>
      <c r="I34" s="467"/>
      <c r="J34" s="467"/>
      <c r="K34" s="467"/>
      <c r="L34" s="467"/>
      <c r="M34" s="467"/>
      <c r="N34" s="467"/>
      <c r="O34" s="53"/>
      <c r="P34" s="53"/>
      <c r="Q34" s="53"/>
      <c r="R34" s="37"/>
      <c r="S34" s="53"/>
      <c r="T34" s="53"/>
      <c r="U34" s="53"/>
      <c r="V34" s="37"/>
      <c r="W34" s="37"/>
      <c r="X34" s="37"/>
      <c r="Y34" s="53"/>
      <c r="Z34" s="37"/>
      <c r="AA34" s="37"/>
      <c r="AB34" s="37"/>
      <c r="AC34" s="53"/>
      <c r="AD34" s="37"/>
      <c r="AE34" s="37"/>
      <c r="AF34" s="37"/>
      <c r="AG34" s="4"/>
      <c r="AH34" s="4"/>
      <c r="AI34" s="4"/>
      <c r="AJ34" s="4"/>
    </row>
    <row r="35" spans="1:36" x14ac:dyDescent="0.2">
      <c r="A35" s="10" t="s">
        <v>22</v>
      </c>
      <c r="B35" s="128">
        <v>34.146341463414636</v>
      </c>
      <c r="C35" s="128">
        <v>29.299999999999997</v>
      </c>
      <c r="D35" s="117">
        <v>30.6</v>
      </c>
      <c r="E35" s="37">
        <v>6.1</v>
      </c>
      <c r="F35" s="53">
        <v>-11.4</v>
      </c>
      <c r="G35" s="53">
        <v>19.858156028368793</v>
      </c>
      <c r="H35" s="53">
        <v>14.893617021276597</v>
      </c>
      <c r="I35" s="62">
        <v>24.2</v>
      </c>
      <c r="J35" s="55">
        <v>23.599999999999998</v>
      </c>
      <c r="K35" s="53">
        <v>19.3</v>
      </c>
      <c r="L35" s="59">
        <v>34.9</v>
      </c>
      <c r="M35" s="59">
        <v>24.700000000000003</v>
      </c>
      <c r="N35" s="53">
        <v>36.799999999999997</v>
      </c>
      <c r="O35" s="53">
        <v>22.6</v>
      </c>
      <c r="P35" s="53">
        <v>28.1</v>
      </c>
      <c r="Q35" s="53">
        <v>9.5000000000000036</v>
      </c>
      <c r="R35" s="37">
        <v>25.700000000000003</v>
      </c>
      <c r="S35" s="53">
        <v>25.7</v>
      </c>
      <c r="T35" s="53">
        <v>23.4</v>
      </c>
      <c r="U35" s="53">
        <v>29.099999999999998</v>
      </c>
      <c r="V35" s="37">
        <v>31.8</v>
      </c>
      <c r="W35" s="37">
        <v>32.199999999999996</v>
      </c>
      <c r="X35" s="37">
        <v>22.333333333333332</v>
      </c>
      <c r="Y35" s="53">
        <v>34.666666666666671</v>
      </c>
      <c r="Z35" s="37">
        <v>33.333333333333336</v>
      </c>
      <c r="AA35" s="37">
        <v>23.131672597864767</v>
      </c>
      <c r="AB35" s="37">
        <v>22.41379310344827</v>
      </c>
      <c r="AC35" s="53">
        <v>21.379310344827584</v>
      </c>
      <c r="AD35" s="37">
        <v>8.3333333333333321</v>
      </c>
      <c r="AE35" s="37">
        <v>19.520547945205479</v>
      </c>
      <c r="AF35" s="37">
        <v>8.1355932203389827</v>
      </c>
      <c r="AG35" s="37">
        <v>-2.3728813559322006</v>
      </c>
      <c r="AH35" s="37">
        <v>9.5238095238095219</v>
      </c>
      <c r="AI35" s="37">
        <v>11.371237458193974</v>
      </c>
      <c r="AJ35" s="37">
        <v>-17.725752508361204</v>
      </c>
    </row>
    <row r="36" spans="1:36" x14ac:dyDescent="0.2">
      <c r="A36" s="10" t="s">
        <v>23</v>
      </c>
      <c r="B36" s="117">
        <v>30.487804878048784</v>
      </c>
      <c r="C36" s="128">
        <v>32.799999999999997</v>
      </c>
      <c r="D36" s="117">
        <v>24.2</v>
      </c>
      <c r="E36" s="37">
        <v>11</v>
      </c>
      <c r="F36" s="53">
        <v>-14.3</v>
      </c>
      <c r="G36" s="53">
        <v>25.531914893617024</v>
      </c>
      <c r="H36" s="53">
        <v>10.638297872340424</v>
      </c>
      <c r="I36" s="62">
        <v>19.500000000000004</v>
      </c>
      <c r="J36" s="55">
        <v>15.3</v>
      </c>
      <c r="K36" s="53">
        <v>14.3</v>
      </c>
      <c r="L36" s="53">
        <v>19.899999999999999</v>
      </c>
      <c r="M36" s="59">
        <v>37.099999999999994</v>
      </c>
      <c r="N36" s="53">
        <v>37.400000000000006</v>
      </c>
      <c r="O36" s="53">
        <v>13.500000000000004</v>
      </c>
      <c r="P36" s="53">
        <v>22.200000000000003</v>
      </c>
      <c r="Q36" s="53">
        <v>-2.1999999999999993</v>
      </c>
      <c r="R36" s="37">
        <v>25</v>
      </c>
      <c r="S36" s="53">
        <v>27.900000000000002</v>
      </c>
      <c r="T36" s="53">
        <v>17.599999999999998</v>
      </c>
      <c r="U36" s="53">
        <v>24.400000000000002</v>
      </c>
      <c r="V36" s="37">
        <v>29.499999999999996</v>
      </c>
      <c r="W36" s="37">
        <v>30.6</v>
      </c>
      <c r="X36" s="37">
        <v>26.333333333333332</v>
      </c>
      <c r="Y36" s="53">
        <v>41.333333333333336</v>
      </c>
      <c r="Z36" s="37">
        <v>32.333333333333329</v>
      </c>
      <c r="AA36" s="37">
        <v>28.825622775800714</v>
      </c>
      <c r="AB36" s="37">
        <v>20.344827586206897</v>
      </c>
      <c r="AC36" s="53">
        <v>23.103448275862068</v>
      </c>
      <c r="AD36" s="37">
        <v>3.9999999999999964</v>
      </c>
      <c r="AE36" s="37">
        <v>23.630136986301366</v>
      </c>
      <c r="AF36" s="37">
        <v>8.1355932203389827</v>
      </c>
      <c r="AG36" s="37">
        <v>-3.0508474576271212</v>
      </c>
      <c r="AH36" s="37">
        <v>8.1632653061224474</v>
      </c>
      <c r="AI36" s="37">
        <v>12.709030100334445</v>
      </c>
      <c r="AJ36" s="37">
        <v>-21.404682274247488</v>
      </c>
    </row>
    <row r="37" spans="1:36" x14ac:dyDescent="0.2">
      <c r="A37" s="10" t="s">
        <v>24</v>
      </c>
      <c r="B37" s="117">
        <v>-9.7560975609756113</v>
      </c>
      <c r="C37" s="117">
        <v>3.5</v>
      </c>
      <c r="D37" s="117">
        <v>-11.3</v>
      </c>
      <c r="E37" s="37">
        <v>-7.3</v>
      </c>
      <c r="F37" s="53">
        <v>-22.9</v>
      </c>
      <c r="G37" s="53">
        <v>-3.5460992907801412</v>
      </c>
      <c r="H37" s="53">
        <v>-14.893617021276594</v>
      </c>
      <c r="I37" s="62">
        <v>-3.3999999999999986</v>
      </c>
      <c r="J37" s="55">
        <v>-10.5</v>
      </c>
      <c r="K37" s="53">
        <v>-31.700000000000003</v>
      </c>
      <c r="L37" s="53">
        <v>-8.5</v>
      </c>
      <c r="M37" s="53">
        <v>6.6999999999999993</v>
      </c>
      <c r="N37" s="53">
        <v>19.000000000000004</v>
      </c>
      <c r="O37" s="53">
        <v>-17.2</v>
      </c>
      <c r="P37" s="53">
        <v>-7.6000000000000014</v>
      </c>
      <c r="Q37" s="53">
        <v>-10.899999999999999</v>
      </c>
      <c r="R37" s="37">
        <v>1.0999999999999979</v>
      </c>
      <c r="S37" s="53">
        <v>2.1000000000000014</v>
      </c>
      <c r="T37" s="53">
        <v>-2.0999999999999979</v>
      </c>
      <c r="U37" s="53">
        <v>4.7000000000000028</v>
      </c>
      <c r="V37" s="37">
        <v>5</v>
      </c>
      <c r="W37" s="37">
        <v>2.3999999999999986</v>
      </c>
      <c r="X37" s="37">
        <v>-1.6666666666666679</v>
      </c>
      <c r="Y37" s="53">
        <v>7</v>
      </c>
      <c r="Z37" s="37">
        <v>0.3333333333333357</v>
      </c>
      <c r="AA37" s="37">
        <v>-7.117437722419929</v>
      </c>
      <c r="AB37" s="37">
        <v>3.1034482758620676</v>
      </c>
      <c r="AC37" s="53">
        <v>2.0689655172413772</v>
      </c>
      <c r="AD37" s="37">
        <v>-7.6666666666666661</v>
      </c>
      <c r="AE37" s="37">
        <v>3.4246575342465775</v>
      </c>
      <c r="AF37" s="37">
        <v>-2.3728813559322042</v>
      </c>
      <c r="AG37" s="37">
        <v>-10.847457627118644</v>
      </c>
      <c r="AH37" s="37">
        <v>-2.3809523809523832</v>
      </c>
      <c r="AI37" s="37">
        <v>-12.709030100334452</v>
      </c>
      <c r="AJ37" s="37">
        <v>-19.063545150501675</v>
      </c>
    </row>
    <row r="38" spans="1:36" x14ac:dyDescent="0.2">
      <c r="A38" s="10" t="s">
        <v>25</v>
      </c>
      <c r="B38" s="117">
        <v>15.853658536585364</v>
      </c>
      <c r="C38" s="117">
        <v>27.6</v>
      </c>
      <c r="D38" s="117">
        <v>0</v>
      </c>
      <c r="E38" s="37">
        <v>-3.7</v>
      </c>
      <c r="F38" s="53">
        <v>-14.3</v>
      </c>
      <c r="G38" s="53">
        <v>21.276595744680851</v>
      </c>
      <c r="H38" s="53">
        <v>5.3191489361702118</v>
      </c>
      <c r="I38" s="62">
        <v>13.799999999999997</v>
      </c>
      <c r="J38" s="55">
        <v>9.3999999999999986</v>
      </c>
      <c r="K38" s="53">
        <v>11.199999999999996</v>
      </c>
      <c r="L38" s="53">
        <v>17.900000000000002</v>
      </c>
      <c r="M38" s="53">
        <v>24.700000000000003</v>
      </c>
      <c r="N38" s="53">
        <v>33.700000000000003</v>
      </c>
      <c r="O38" s="53">
        <v>2.7000000000000028</v>
      </c>
      <c r="P38" s="53">
        <v>15.099999999999998</v>
      </c>
      <c r="Q38" s="53">
        <v>5.6999999999999993</v>
      </c>
      <c r="R38" s="37">
        <v>10.199999999999996</v>
      </c>
      <c r="S38" s="53">
        <v>19.7</v>
      </c>
      <c r="T38" s="53">
        <v>8.9000000000000021</v>
      </c>
      <c r="U38" s="53">
        <v>19.099999999999998</v>
      </c>
      <c r="V38" s="37">
        <v>21.099999999999998</v>
      </c>
      <c r="W38" s="37">
        <v>17.199999999999996</v>
      </c>
      <c r="X38" s="37">
        <v>15.666666666666668</v>
      </c>
      <c r="Y38" s="53">
        <v>24.333333333333332</v>
      </c>
      <c r="Z38" s="37">
        <v>23</v>
      </c>
      <c r="AA38" s="37">
        <v>21.352313167259791</v>
      </c>
      <c r="AB38" s="37">
        <v>13.448275862068972</v>
      </c>
      <c r="AC38" s="53">
        <v>14.482758620689655</v>
      </c>
      <c r="AD38" s="37">
        <v>7</v>
      </c>
      <c r="AE38" s="37">
        <v>3.082191780821919</v>
      </c>
      <c r="AF38" s="37">
        <v>-2.7118644067796644</v>
      </c>
      <c r="AG38" s="37">
        <v>-5.4237288135593182</v>
      </c>
      <c r="AH38" s="37">
        <v>-9.5238095238095255</v>
      </c>
      <c r="AI38" s="37">
        <v>-3.3444816053511666</v>
      </c>
      <c r="AJ38" s="37">
        <v>-17.056856187290972</v>
      </c>
    </row>
    <row r="39" spans="1:36" x14ac:dyDescent="0.2">
      <c r="A39" s="10" t="s">
        <v>26</v>
      </c>
      <c r="B39" s="117">
        <v>23.170731707317074</v>
      </c>
      <c r="C39" s="117">
        <v>32.799999999999997</v>
      </c>
      <c r="D39" s="117">
        <v>14.5</v>
      </c>
      <c r="E39" s="37">
        <v>9.8000000000000007</v>
      </c>
      <c r="F39" s="53">
        <v>-11.4</v>
      </c>
      <c r="G39" s="53">
        <v>25.531914893617024</v>
      </c>
      <c r="H39" s="53">
        <v>6.382978723404257</v>
      </c>
      <c r="I39" s="62">
        <v>10.3</v>
      </c>
      <c r="J39" s="55">
        <v>10.5</v>
      </c>
      <c r="K39" s="53">
        <v>10.5</v>
      </c>
      <c r="L39" s="53">
        <v>28.300000000000004</v>
      </c>
      <c r="M39" s="53">
        <v>38.200000000000003</v>
      </c>
      <c r="N39" s="53">
        <v>40</v>
      </c>
      <c r="O39" s="37">
        <v>5.8999999999999986</v>
      </c>
      <c r="P39" s="37">
        <v>21.6</v>
      </c>
      <c r="Q39" s="37">
        <v>8.0999999999999979</v>
      </c>
      <c r="R39" s="37">
        <v>18</v>
      </c>
      <c r="S39" s="37">
        <v>22.9</v>
      </c>
      <c r="T39" s="37">
        <v>22.4</v>
      </c>
      <c r="U39" s="37">
        <v>20.399999999999999</v>
      </c>
      <c r="V39" s="37">
        <v>25.4</v>
      </c>
      <c r="W39" s="37">
        <v>21.5</v>
      </c>
      <c r="X39" s="37">
        <v>22.666666666666668</v>
      </c>
      <c r="Y39" s="37">
        <v>42.333333333333336</v>
      </c>
      <c r="Z39" s="37">
        <v>30</v>
      </c>
      <c r="AA39" s="37">
        <v>27.046263345195726</v>
      </c>
      <c r="AB39" s="37">
        <v>22.068965517241381</v>
      </c>
      <c r="AC39" s="37">
        <v>25.517241379310349</v>
      </c>
      <c r="AD39" s="37">
        <v>15.999999999999993</v>
      </c>
      <c r="AE39" s="37">
        <v>24.657534246575338</v>
      </c>
      <c r="AF39" s="37">
        <v>3.0508474576271176</v>
      </c>
      <c r="AG39" s="37">
        <v>4.7457627118644083</v>
      </c>
      <c r="AH39" s="37">
        <v>9.863945578231295</v>
      </c>
      <c r="AI39" s="37">
        <v>9.3645484949832785</v>
      </c>
      <c r="AJ39" s="37">
        <v>-3.0100334448160595</v>
      </c>
    </row>
    <row r="40" spans="1:36" s="42" customFormat="1" x14ac:dyDescent="0.2">
      <c r="A40" s="458" t="s">
        <v>27</v>
      </c>
      <c r="B40" s="458"/>
      <c r="C40" s="458"/>
      <c r="D40" s="458"/>
      <c r="E40" s="458"/>
      <c r="F40" s="458"/>
      <c r="G40" s="458"/>
      <c r="H40" s="458"/>
      <c r="I40" s="458"/>
      <c r="J40" s="458"/>
      <c r="K40" s="458"/>
      <c r="L40" s="458"/>
      <c r="M40" s="458"/>
      <c r="N40" s="458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3"/>
      <c r="AH40" s="113"/>
      <c r="AI40" s="113"/>
      <c r="AJ40" s="113"/>
    </row>
    <row r="41" spans="1:36" x14ac:dyDescent="0.2">
      <c r="A41" s="10" t="s">
        <v>22</v>
      </c>
      <c r="B41" s="115">
        <v>89.024390243902445</v>
      </c>
      <c r="C41" s="5">
        <v>81</v>
      </c>
      <c r="D41" s="67">
        <v>54.8</v>
      </c>
      <c r="E41" s="37">
        <v>43.9</v>
      </c>
      <c r="F41" s="37">
        <v>31.4</v>
      </c>
      <c r="G41" s="37">
        <v>53.191489361702125</v>
      </c>
      <c r="H41" s="37">
        <v>72.340425531914903</v>
      </c>
      <c r="I41" s="4">
        <v>74.8</v>
      </c>
      <c r="J41" s="4">
        <v>84.699999999999989</v>
      </c>
      <c r="K41" s="37">
        <v>72.599999999999994</v>
      </c>
      <c r="L41" s="129">
        <v>78.3</v>
      </c>
      <c r="M41" s="4">
        <v>68.5</v>
      </c>
      <c r="N41" s="37">
        <v>80</v>
      </c>
      <c r="O41" s="37">
        <v>76.899999999999991</v>
      </c>
      <c r="P41" s="37">
        <v>77.899999999999991</v>
      </c>
      <c r="Q41" s="37">
        <v>71.8</v>
      </c>
      <c r="R41" s="37">
        <v>79.2</v>
      </c>
      <c r="S41" s="37">
        <v>76.400000000000006</v>
      </c>
      <c r="T41" s="37">
        <v>68</v>
      </c>
      <c r="U41" s="37">
        <v>65.5</v>
      </c>
      <c r="V41" s="37">
        <v>67.8</v>
      </c>
      <c r="W41" s="37">
        <v>59.699999999999996</v>
      </c>
      <c r="X41" s="37">
        <v>55.666666666666657</v>
      </c>
      <c r="Y41" s="37">
        <v>68.333333333333329</v>
      </c>
      <c r="Z41" s="37">
        <v>60.666666666666671</v>
      </c>
      <c r="AA41" s="37">
        <v>57.651245551601413</v>
      </c>
      <c r="AB41" s="37">
        <v>59.999999999999993</v>
      </c>
      <c r="AC41" s="37">
        <v>71.034482758620683</v>
      </c>
      <c r="AD41" s="37">
        <v>72.333333333333343</v>
      </c>
      <c r="AE41" s="37">
        <v>70.547945205479451</v>
      </c>
      <c r="AF41" s="37">
        <v>70.169491525423737</v>
      </c>
      <c r="AG41" s="37">
        <v>66.779661016949163</v>
      </c>
      <c r="AH41" s="37">
        <v>71.428571428571431</v>
      </c>
      <c r="AI41" s="37">
        <v>65.551839464882931</v>
      </c>
      <c r="AJ41" s="37">
        <v>64.548494983277592</v>
      </c>
    </row>
    <row r="42" spans="1:36" x14ac:dyDescent="0.2">
      <c r="A42" s="201" t="s">
        <v>28</v>
      </c>
      <c r="B42" s="130">
        <v>36.585365853658537</v>
      </c>
      <c r="C42" s="116">
        <v>50</v>
      </c>
      <c r="D42" s="114">
        <v>4.8</v>
      </c>
      <c r="E42" s="47">
        <v>11</v>
      </c>
      <c r="F42" s="47">
        <v>17.100000000000001</v>
      </c>
      <c r="G42" s="47">
        <v>48.936170212765951</v>
      </c>
      <c r="H42" s="47">
        <v>37.234042553191486</v>
      </c>
      <c r="I42" s="112">
        <v>26.400000000000002</v>
      </c>
      <c r="J42" s="112">
        <v>56.4</v>
      </c>
      <c r="K42" s="47">
        <v>41.6</v>
      </c>
      <c r="L42" s="131">
        <v>53.8</v>
      </c>
      <c r="M42" s="112">
        <v>53.399999999999991</v>
      </c>
      <c r="N42" s="47">
        <v>55.800000000000004</v>
      </c>
      <c r="O42" s="47">
        <v>47.9</v>
      </c>
      <c r="P42" s="47">
        <v>46.5</v>
      </c>
      <c r="Q42" s="47">
        <v>51.9</v>
      </c>
      <c r="R42" s="47">
        <v>54.6</v>
      </c>
      <c r="S42" s="47">
        <v>44.1</v>
      </c>
      <c r="T42" s="47">
        <v>40.299999999999997</v>
      </c>
      <c r="U42" s="47">
        <v>36.799999999999997</v>
      </c>
      <c r="V42" s="47">
        <v>37.200000000000003</v>
      </c>
      <c r="W42" s="47">
        <v>35.9</v>
      </c>
      <c r="X42" s="47">
        <v>23.666666666666664</v>
      </c>
      <c r="Y42" s="47">
        <v>45</v>
      </c>
      <c r="Z42" s="47">
        <v>36</v>
      </c>
      <c r="AA42" s="47">
        <v>26.690391459074732</v>
      </c>
      <c r="AB42" s="47">
        <v>31.37931034482758</v>
      </c>
      <c r="AC42" s="47">
        <v>41.379310344827587</v>
      </c>
      <c r="AD42" s="47">
        <v>33.333333333333329</v>
      </c>
      <c r="AE42" s="47">
        <v>46.917808219178085</v>
      </c>
      <c r="AF42" s="47">
        <v>42.372881355932208</v>
      </c>
      <c r="AG42" s="47">
        <v>32.542372881355931</v>
      </c>
      <c r="AH42" s="47">
        <v>42.176870748299322</v>
      </c>
      <c r="AI42" s="47">
        <v>53.846153846153847</v>
      </c>
      <c r="AJ42" s="47">
        <v>26.755852842809368</v>
      </c>
    </row>
    <row r="43" spans="1:36" s="42" customFormat="1" x14ac:dyDescent="0.2">
      <c r="A43" s="467" t="s">
        <v>69</v>
      </c>
      <c r="B43" s="467"/>
      <c r="C43" s="467"/>
      <c r="D43" s="467"/>
      <c r="E43" s="467"/>
      <c r="F43" s="467"/>
      <c r="G43" s="467"/>
      <c r="H43" s="467"/>
      <c r="I43" s="467"/>
      <c r="J43" s="467"/>
      <c r="K43" s="467"/>
      <c r="L43" s="467"/>
      <c r="M43" s="467"/>
      <c r="N43" s="467"/>
      <c r="O43" s="53"/>
      <c r="P43" s="53"/>
      <c r="Q43" s="53"/>
      <c r="R43" s="37"/>
      <c r="S43" s="53"/>
      <c r="T43" s="53"/>
      <c r="U43" s="53"/>
      <c r="V43" s="37"/>
      <c r="W43" s="37"/>
      <c r="X43" s="37"/>
      <c r="Y43" s="53"/>
      <c r="Z43" s="37"/>
      <c r="AA43" s="37"/>
      <c r="AB43" s="37"/>
      <c r="AC43" s="53"/>
      <c r="AD43" s="37"/>
      <c r="AE43" s="37"/>
      <c r="AF43" s="37"/>
      <c r="AG43" s="4"/>
      <c r="AH43" s="4"/>
      <c r="AI43" s="4"/>
      <c r="AJ43" s="4"/>
    </row>
    <row r="44" spans="1:36" x14ac:dyDescent="0.2">
      <c r="A44" s="9" t="s">
        <v>10</v>
      </c>
      <c r="B44" s="117">
        <v>75</v>
      </c>
      <c r="C44" s="117">
        <v>76.666666666666671</v>
      </c>
      <c r="D44" s="117">
        <v>76.92307692307692</v>
      </c>
      <c r="E44" s="53">
        <v>81.818181818181813</v>
      </c>
      <c r="F44" s="53">
        <v>25</v>
      </c>
      <c r="G44" s="53">
        <v>65.714285714285708</v>
      </c>
      <c r="H44" s="53">
        <v>48</v>
      </c>
      <c r="I44" s="53">
        <v>77.777777777777786</v>
      </c>
      <c r="J44" s="53">
        <v>-5.2631578947368496</v>
      </c>
      <c r="K44" s="53">
        <v>53.488372093023258</v>
      </c>
      <c r="L44" s="53">
        <v>33.333333333333329</v>
      </c>
      <c r="M44" s="53">
        <v>9.67741935483871</v>
      </c>
      <c r="N44" s="53">
        <v>62.162162162162161</v>
      </c>
      <c r="O44" s="53">
        <v>36.84210526315789</v>
      </c>
      <c r="P44" s="53">
        <v>29.72972972972973</v>
      </c>
      <c r="Q44" s="53">
        <v>43.478260869565219</v>
      </c>
      <c r="R44" s="37">
        <v>15.151515151515152</v>
      </c>
      <c r="S44" s="53">
        <v>20.547945205479451</v>
      </c>
      <c r="T44" s="53">
        <v>17.647058823529413</v>
      </c>
      <c r="U44" s="53">
        <v>19.402985074626866</v>
      </c>
      <c r="V44" s="37">
        <v>64.705882352941174</v>
      </c>
      <c r="W44" s="37">
        <v>62.5</v>
      </c>
      <c r="X44" s="37">
        <v>67.567567567567565</v>
      </c>
      <c r="Y44" s="53">
        <v>67.567567567567565</v>
      </c>
      <c r="Z44" s="37">
        <v>67.123287671232873</v>
      </c>
      <c r="AA44" s="37">
        <v>69.354838709677423</v>
      </c>
      <c r="AB44" s="37">
        <v>70.422535211267601</v>
      </c>
      <c r="AC44" s="53">
        <v>75</v>
      </c>
      <c r="AD44" s="37">
        <v>66.17647058823529</v>
      </c>
      <c r="AE44" s="37">
        <v>77.966101694915253</v>
      </c>
      <c r="AF44" s="37">
        <v>75.384615384615387</v>
      </c>
      <c r="AG44" s="37">
        <v>52.631578947368418</v>
      </c>
      <c r="AH44" s="37">
        <v>66.666666666666657</v>
      </c>
      <c r="AI44" s="37">
        <v>44.067796610169488</v>
      </c>
      <c r="AJ44" s="37">
        <v>68.253968253968253</v>
      </c>
    </row>
    <row r="45" spans="1:36" x14ac:dyDescent="0.2">
      <c r="A45" s="10" t="s">
        <v>11</v>
      </c>
      <c r="B45" s="117">
        <v>93.333333333333329</v>
      </c>
      <c r="C45" s="117">
        <v>90.909090909090907</v>
      </c>
      <c r="D45" s="117">
        <v>75</v>
      </c>
      <c r="E45" s="53">
        <v>80</v>
      </c>
      <c r="F45" s="53">
        <v>0</v>
      </c>
      <c r="G45" s="53">
        <v>33.333333333333329</v>
      </c>
      <c r="H45" s="53">
        <v>66.666666666666657</v>
      </c>
      <c r="I45" s="53">
        <v>33.333333333333329</v>
      </c>
      <c r="J45" s="53">
        <v>-20</v>
      </c>
      <c r="K45" s="53">
        <v>100</v>
      </c>
      <c r="L45" s="53">
        <v>100</v>
      </c>
      <c r="M45" s="53">
        <v>0</v>
      </c>
      <c r="N45" s="53">
        <v>-100</v>
      </c>
      <c r="O45" s="53">
        <v>14.285714285714285</v>
      </c>
      <c r="P45" s="53">
        <v>75</v>
      </c>
      <c r="Q45" s="53">
        <v>0</v>
      </c>
      <c r="R45" s="37">
        <v>17.073170731707318</v>
      </c>
      <c r="S45" s="53">
        <v>44.680851063829785</v>
      </c>
      <c r="T45" s="53">
        <v>-15</v>
      </c>
      <c r="U45" s="53">
        <v>16.279069767441861</v>
      </c>
      <c r="V45" s="37">
        <v>52.083333333333336</v>
      </c>
      <c r="W45" s="37">
        <v>48.979591836734691</v>
      </c>
      <c r="X45" s="37">
        <v>42.857142857142854</v>
      </c>
      <c r="Y45" s="53">
        <v>65.306122448979593</v>
      </c>
      <c r="Z45" s="37">
        <v>53.061224489795919</v>
      </c>
      <c r="AA45" s="37">
        <v>50</v>
      </c>
      <c r="AB45" s="37">
        <v>48.837209302325576</v>
      </c>
      <c r="AC45" s="53">
        <v>69.047619047619051</v>
      </c>
      <c r="AD45" s="37">
        <v>59.649122807017541</v>
      </c>
      <c r="AE45" s="37">
        <v>64.444444444444443</v>
      </c>
      <c r="AF45" s="37">
        <v>57.499999999999993</v>
      </c>
      <c r="AG45" s="37">
        <v>65.573770491803273</v>
      </c>
      <c r="AH45" s="37">
        <v>72.916666666666657</v>
      </c>
      <c r="AI45" s="37">
        <v>55.813953488372093</v>
      </c>
      <c r="AJ45" s="37">
        <v>78.333333333333329</v>
      </c>
    </row>
    <row r="46" spans="1:36" x14ac:dyDescent="0.2">
      <c r="A46" s="10" t="s">
        <v>12</v>
      </c>
      <c r="B46" s="117">
        <v>35.714285714285715</v>
      </c>
      <c r="C46" s="117">
        <v>90</v>
      </c>
      <c r="D46" s="117">
        <v>53.846153846153847</v>
      </c>
      <c r="E46" s="53">
        <v>83.333333333333329</v>
      </c>
      <c r="F46" s="53">
        <v>33.333333333333336</v>
      </c>
      <c r="G46" s="53">
        <v>72.727272727272734</v>
      </c>
      <c r="H46" s="53">
        <v>70.370370370370367</v>
      </c>
      <c r="I46" s="53">
        <v>58.333333333333336</v>
      </c>
      <c r="J46" s="53">
        <v>-12.5</v>
      </c>
      <c r="K46" s="53">
        <v>64.912280701754383</v>
      </c>
      <c r="L46" s="53">
        <v>66.666666666666657</v>
      </c>
      <c r="M46" s="53">
        <v>76</v>
      </c>
      <c r="N46" s="53">
        <v>46.153846153846153</v>
      </c>
      <c r="O46" s="53">
        <v>50</v>
      </c>
      <c r="P46" s="53">
        <v>51.724137931034484</v>
      </c>
      <c r="Q46" s="53">
        <v>27.083333333333332</v>
      </c>
      <c r="R46" s="37">
        <v>24.324324324324326</v>
      </c>
      <c r="S46" s="53">
        <v>22.666666666666664</v>
      </c>
      <c r="T46" s="53">
        <v>33.333333333333329</v>
      </c>
      <c r="U46" s="53">
        <v>13.157894736842104</v>
      </c>
      <c r="V46" s="37">
        <v>67.605633802816897</v>
      </c>
      <c r="W46" s="37">
        <v>73.611111111111114</v>
      </c>
      <c r="X46" s="37">
        <v>57.534246575342465</v>
      </c>
      <c r="Y46" s="53">
        <v>65.753424657534239</v>
      </c>
      <c r="Z46" s="37">
        <v>61.842105263157897</v>
      </c>
      <c r="AA46" s="37">
        <v>64.285714285714292</v>
      </c>
      <c r="AB46" s="37">
        <v>45.333333333333329</v>
      </c>
      <c r="AC46" s="53">
        <v>70.370370370370367</v>
      </c>
      <c r="AD46" s="37">
        <v>68.831168831168839</v>
      </c>
      <c r="AE46" s="37">
        <v>65.789473684210535</v>
      </c>
      <c r="AF46" s="37">
        <v>54.878048780487809</v>
      </c>
      <c r="AG46" s="37">
        <v>65.432098765432102</v>
      </c>
      <c r="AH46" s="37">
        <v>67.088607594936718</v>
      </c>
      <c r="AI46" s="37">
        <v>62.5</v>
      </c>
      <c r="AJ46" s="37">
        <v>70.129870129870127</v>
      </c>
    </row>
    <row r="47" spans="1:36" x14ac:dyDescent="0.2">
      <c r="A47" s="10" t="s">
        <v>13</v>
      </c>
      <c r="B47" s="117">
        <v>66.666666666666671</v>
      </c>
      <c r="C47" s="117">
        <v>84.615384615384613</v>
      </c>
      <c r="D47" s="117">
        <v>77.8</v>
      </c>
      <c r="E47" s="53">
        <v>75</v>
      </c>
      <c r="F47" s="53">
        <v>58.333333333333336</v>
      </c>
      <c r="G47" s="53">
        <v>80.769230769230774</v>
      </c>
      <c r="H47" s="53">
        <v>81.818181818181827</v>
      </c>
      <c r="I47" s="53">
        <v>60</v>
      </c>
      <c r="J47" s="53">
        <v>-5.5555555555555571</v>
      </c>
      <c r="K47" s="53">
        <v>71.428571428571416</v>
      </c>
      <c r="L47" s="53">
        <v>69.230769230769226</v>
      </c>
      <c r="M47" s="53">
        <v>34.090909090909086</v>
      </c>
      <c r="N47" s="53">
        <v>56.25</v>
      </c>
      <c r="O47" s="53">
        <v>48.275862068965516</v>
      </c>
      <c r="P47" s="53">
        <v>53.488372093023251</v>
      </c>
      <c r="Q47" s="53">
        <v>22.352941176470591</v>
      </c>
      <c r="R47" s="54">
        <v>18.446601941747574</v>
      </c>
      <c r="S47" s="53">
        <v>37.078651685393261</v>
      </c>
      <c r="T47" s="53">
        <v>12.727272727272727</v>
      </c>
      <c r="U47" s="53">
        <v>-11.711711711711711</v>
      </c>
      <c r="V47" s="54">
        <v>64.81481481481481</v>
      </c>
      <c r="W47" s="54">
        <v>52.380952380952387</v>
      </c>
      <c r="X47" s="54">
        <v>58.653846153846153</v>
      </c>
      <c r="Y47" s="53">
        <v>64.423076923076934</v>
      </c>
      <c r="Z47" s="54">
        <v>56.862745098039213</v>
      </c>
      <c r="AA47" s="54">
        <v>52.380952380952387</v>
      </c>
      <c r="AB47" s="54">
        <v>53.46534653465347</v>
      </c>
      <c r="AC47" s="53">
        <v>69.473684210526315</v>
      </c>
      <c r="AD47" s="54">
        <v>65.306122448979593</v>
      </c>
      <c r="AE47" s="54">
        <v>58.035714285714292</v>
      </c>
      <c r="AF47" s="54">
        <v>57.407407407407405</v>
      </c>
      <c r="AG47" s="37">
        <v>66.666666666666657</v>
      </c>
      <c r="AH47" s="37">
        <v>63.551401869158873</v>
      </c>
      <c r="AI47" s="37">
        <v>65.811965811965806</v>
      </c>
      <c r="AJ47" s="37">
        <v>63.636363636363633</v>
      </c>
    </row>
    <row r="48" spans="1:36" x14ac:dyDescent="0.2">
      <c r="A48" s="11" t="s">
        <v>14</v>
      </c>
      <c r="B48" s="117">
        <v>20</v>
      </c>
      <c r="C48" s="117">
        <v>100</v>
      </c>
      <c r="D48" s="117">
        <v>0</v>
      </c>
      <c r="E48" s="53">
        <v>0</v>
      </c>
      <c r="F48" s="53">
        <v>0</v>
      </c>
      <c r="G48" s="53">
        <v>0</v>
      </c>
      <c r="H48" s="53">
        <v>100</v>
      </c>
      <c r="I48" s="53">
        <v>100</v>
      </c>
      <c r="J48" s="53">
        <v>0</v>
      </c>
      <c r="K48" s="53">
        <v>100</v>
      </c>
      <c r="L48" s="53">
        <v>60</v>
      </c>
      <c r="M48" s="53">
        <v>60</v>
      </c>
      <c r="N48" s="53">
        <v>71.428571428571431</v>
      </c>
      <c r="O48" s="53">
        <v>46.666666666666664</v>
      </c>
      <c r="P48" s="53">
        <v>80</v>
      </c>
      <c r="Q48" s="53">
        <v>33.333333333333329</v>
      </c>
      <c r="R48" s="37">
        <v>33.333333333333329</v>
      </c>
      <c r="S48" s="53">
        <v>20</v>
      </c>
      <c r="T48" s="53">
        <v>52.941176470588239</v>
      </c>
      <c r="U48" s="53">
        <v>-6.666666666666667</v>
      </c>
      <c r="V48" s="37">
        <v>59.259259259259252</v>
      </c>
      <c r="W48" s="37">
        <v>50</v>
      </c>
      <c r="X48" s="37">
        <v>65.217391304347828</v>
      </c>
      <c r="Y48" s="53">
        <v>69.565217391304344</v>
      </c>
      <c r="Z48" s="37">
        <v>57.142857142857139</v>
      </c>
      <c r="AA48" s="37">
        <v>58.333333333333336</v>
      </c>
      <c r="AB48" s="37">
        <v>68.181818181818173</v>
      </c>
      <c r="AC48" s="53">
        <v>60</v>
      </c>
      <c r="AD48" s="37">
        <v>66.666666666666657</v>
      </c>
      <c r="AE48" s="37">
        <v>64.285714285714292</v>
      </c>
      <c r="AF48" s="37">
        <v>52</v>
      </c>
      <c r="AG48" s="37">
        <v>73.68421052631578</v>
      </c>
      <c r="AH48" s="37">
        <v>66.666666666666657</v>
      </c>
      <c r="AI48" s="37">
        <v>57.894736842105267</v>
      </c>
      <c r="AJ48" s="37">
        <v>65</v>
      </c>
    </row>
    <row r="49" spans="1:36" x14ac:dyDescent="0.2">
      <c r="A49" s="11" t="s">
        <v>15</v>
      </c>
      <c r="B49" s="117">
        <v>50</v>
      </c>
      <c r="C49" s="117">
        <v>91.666666666666671</v>
      </c>
      <c r="D49" s="117">
        <v>66.7</v>
      </c>
      <c r="E49" s="53">
        <v>50</v>
      </c>
      <c r="F49" s="53">
        <v>0</v>
      </c>
      <c r="G49" s="53">
        <v>75</v>
      </c>
      <c r="H49" s="53">
        <v>75</v>
      </c>
      <c r="I49" s="53">
        <v>91.666666666666657</v>
      </c>
      <c r="J49" s="53">
        <v>-17.64705882352942</v>
      </c>
      <c r="K49" s="53">
        <v>14.285714285714285</v>
      </c>
      <c r="L49" s="53">
        <v>33.333333333333329</v>
      </c>
      <c r="M49" s="53">
        <v>53.846153846153847</v>
      </c>
      <c r="N49" s="53">
        <v>42.857142857142854</v>
      </c>
      <c r="O49" s="53">
        <v>-23.076923076923077</v>
      </c>
      <c r="P49" s="53">
        <v>30</v>
      </c>
      <c r="Q49" s="53">
        <v>21.739130434782609</v>
      </c>
      <c r="R49" s="37">
        <v>-9.67741935483871</v>
      </c>
      <c r="S49" s="53">
        <v>0</v>
      </c>
      <c r="T49" s="53">
        <v>5.8823529411764701</v>
      </c>
      <c r="U49" s="53">
        <v>-31.03448275862069</v>
      </c>
      <c r="V49" s="37">
        <v>66.666666666666657</v>
      </c>
      <c r="W49" s="37">
        <v>56.666666666666664</v>
      </c>
      <c r="X49" s="37">
        <v>60</v>
      </c>
      <c r="Y49" s="53">
        <v>50</v>
      </c>
      <c r="Z49" s="37">
        <v>41.935483870967744</v>
      </c>
      <c r="AA49" s="37">
        <v>54.838709677419352</v>
      </c>
      <c r="AB49" s="37">
        <v>43.333333333333336</v>
      </c>
      <c r="AC49" s="53">
        <v>67.741935483870961</v>
      </c>
      <c r="AD49" s="37">
        <v>58.974358974358978</v>
      </c>
      <c r="AE49" s="37">
        <v>62.068965517241381</v>
      </c>
      <c r="AF49" s="37">
        <v>53.125</v>
      </c>
      <c r="AG49" s="37">
        <v>69.767441860465112</v>
      </c>
      <c r="AH49" s="37">
        <v>74.193548387096769</v>
      </c>
      <c r="AI49" s="37">
        <v>65.853658536585371</v>
      </c>
      <c r="AJ49" s="37">
        <v>57.499999999999993</v>
      </c>
    </row>
    <row r="50" spans="1:36" x14ac:dyDescent="0.2">
      <c r="A50" s="11" t="s">
        <v>16</v>
      </c>
      <c r="B50" s="67">
        <v>100</v>
      </c>
      <c r="C50" s="67">
        <v>87.5</v>
      </c>
      <c r="D50" s="67">
        <v>0</v>
      </c>
      <c r="E50" s="37">
        <v>75</v>
      </c>
      <c r="F50" s="37">
        <v>0</v>
      </c>
      <c r="G50" s="37">
        <v>100</v>
      </c>
      <c r="H50" s="37">
        <v>0</v>
      </c>
      <c r="I50" s="37">
        <v>0</v>
      </c>
      <c r="J50" s="37">
        <v>0</v>
      </c>
      <c r="K50" s="37">
        <v>80</v>
      </c>
      <c r="L50" s="37">
        <v>100</v>
      </c>
      <c r="M50" s="37">
        <v>85.714285714285708</v>
      </c>
      <c r="N50" s="37">
        <v>85.714285714285708</v>
      </c>
      <c r="O50" s="37">
        <v>100</v>
      </c>
      <c r="P50" s="37">
        <v>0</v>
      </c>
      <c r="Q50" s="37">
        <v>85.714285714285708</v>
      </c>
      <c r="R50" s="37">
        <v>48.148148148148145</v>
      </c>
      <c r="S50" s="37">
        <v>75</v>
      </c>
      <c r="T50" s="37">
        <v>17.241379310344829</v>
      </c>
      <c r="U50" s="37">
        <v>-24.137931034482758</v>
      </c>
      <c r="V50" s="37">
        <v>69.230769230769226</v>
      </c>
      <c r="W50" s="37">
        <v>50</v>
      </c>
      <c r="X50" s="37">
        <v>57.692307692307686</v>
      </c>
      <c r="Y50" s="37">
        <v>65.384615384615387</v>
      </c>
      <c r="Z50" s="37">
        <v>76.923076923076934</v>
      </c>
      <c r="AA50" s="37">
        <v>48</v>
      </c>
      <c r="AB50" s="37">
        <v>69.230769230769226</v>
      </c>
      <c r="AC50" s="37">
        <v>85</v>
      </c>
      <c r="AD50" s="37">
        <v>57.894736842105267</v>
      </c>
      <c r="AE50" s="37">
        <v>62.068965517241381</v>
      </c>
      <c r="AF50" s="37">
        <v>69.230769230769226</v>
      </c>
      <c r="AG50" s="37">
        <v>50</v>
      </c>
      <c r="AH50" s="37">
        <v>59.259259259259252</v>
      </c>
      <c r="AI50" s="37">
        <v>78.787878787878782</v>
      </c>
      <c r="AJ50" s="37">
        <v>68.421052631578945</v>
      </c>
    </row>
    <row r="51" spans="1:36" ht="15" thickBot="1" x14ac:dyDescent="0.25">
      <c r="A51" s="39" t="s">
        <v>17</v>
      </c>
      <c r="B51" s="118">
        <v>100</v>
      </c>
      <c r="C51" s="118">
        <v>50</v>
      </c>
      <c r="D51" s="118">
        <v>100</v>
      </c>
      <c r="E51" s="45">
        <v>100</v>
      </c>
      <c r="F51" s="45">
        <v>0</v>
      </c>
      <c r="G51" s="45">
        <v>60</v>
      </c>
      <c r="H51" s="45">
        <v>50</v>
      </c>
      <c r="I51" s="45">
        <v>0</v>
      </c>
      <c r="J51" s="45">
        <v>0</v>
      </c>
      <c r="K51" s="45">
        <v>61.490683229813669</v>
      </c>
      <c r="L51" s="45">
        <v>0</v>
      </c>
      <c r="M51" s="45">
        <v>0</v>
      </c>
      <c r="N51" s="45">
        <v>0</v>
      </c>
      <c r="O51" s="45">
        <v>100</v>
      </c>
      <c r="P51" s="45">
        <v>20</v>
      </c>
      <c r="Q51" s="45">
        <v>0</v>
      </c>
      <c r="R51" s="45">
        <v>8.3333333333333321</v>
      </c>
      <c r="S51" s="45">
        <v>57.894736842105267</v>
      </c>
      <c r="T51" s="45">
        <v>-6.666666666666667</v>
      </c>
      <c r="U51" s="45">
        <v>10.526315789473683</v>
      </c>
      <c r="V51" s="45">
        <v>64.285714285714292</v>
      </c>
      <c r="W51" s="45">
        <v>52</v>
      </c>
      <c r="X51" s="45">
        <v>52</v>
      </c>
      <c r="Y51" s="45">
        <v>76</v>
      </c>
      <c r="Z51" s="45">
        <v>54.166666666666664</v>
      </c>
      <c r="AA51" s="45">
        <v>48</v>
      </c>
      <c r="AB51" s="45">
        <v>34.782608695652172</v>
      </c>
      <c r="AC51" s="45">
        <v>66.666666666666657</v>
      </c>
      <c r="AD51" s="45">
        <v>84.210526315789465</v>
      </c>
      <c r="AE51" s="37">
        <v>42.307692307692307</v>
      </c>
      <c r="AF51" s="37">
        <v>56.000000000000007</v>
      </c>
      <c r="AG51" s="37">
        <v>71.428571428571431</v>
      </c>
      <c r="AH51" s="37">
        <v>52</v>
      </c>
      <c r="AI51" s="37">
        <v>54.166666666666664</v>
      </c>
      <c r="AJ51" s="37">
        <v>70</v>
      </c>
    </row>
    <row r="52" spans="1:36" s="42" customFormat="1" x14ac:dyDescent="0.2">
      <c r="A52" s="458" t="s">
        <v>70</v>
      </c>
      <c r="B52" s="458"/>
      <c r="C52" s="458"/>
      <c r="D52" s="458"/>
      <c r="E52" s="458"/>
      <c r="F52" s="458"/>
      <c r="G52" s="458"/>
      <c r="H52" s="458"/>
      <c r="I52" s="458"/>
      <c r="J52" s="458"/>
      <c r="K52" s="458"/>
      <c r="L52" s="458"/>
      <c r="M52" s="458"/>
      <c r="N52" s="458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3"/>
      <c r="AH52" s="113"/>
      <c r="AI52" s="113"/>
      <c r="AJ52" s="113"/>
    </row>
    <row r="53" spans="1:36" x14ac:dyDescent="0.2">
      <c r="A53" s="10" t="s">
        <v>32</v>
      </c>
      <c r="B53" s="67">
        <v>69.512195121951237</v>
      </c>
      <c r="C53" s="67">
        <v>53.8</v>
      </c>
      <c r="D53" s="67">
        <v>49.2</v>
      </c>
      <c r="E53" s="37">
        <v>36.6</v>
      </c>
      <c r="F53" s="37">
        <v>37.1</v>
      </c>
      <c r="G53" s="37">
        <v>34.39716312056737</v>
      </c>
      <c r="H53" s="37">
        <v>45.212765957446805</v>
      </c>
      <c r="I53" s="37">
        <v>51.2</v>
      </c>
      <c r="J53" s="37">
        <v>56.999999999999993</v>
      </c>
      <c r="K53" s="37">
        <v>62.04999999999999</v>
      </c>
      <c r="L53" s="37">
        <v>50.45</v>
      </c>
      <c r="M53" s="37">
        <v>51.9</v>
      </c>
      <c r="N53" s="37">
        <v>63.100000000000009</v>
      </c>
      <c r="O53" s="37">
        <v>53.150000000000006</v>
      </c>
      <c r="P53" s="37">
        <v>58.449999999999996</v>
      </c>
      <c r="Q53" s="37">
        <v>50.2</v>
      </c>
      <c r="R53" s="37">
        <v>51.199999999999996</v>
      </c>
      <c r="S53" s="37">
        <v>51.2</v>
      </c>
      <c r="T53" s="37">
        <v>53.5</v>
      </c>
      <c r="U53" s="37">
        <v>46.35</v>
      </c>
      <c r="V53" s="37">
        <v>51.55</v>
      </c>
      <c r="W53" s="37">
        <v>36.5</v>
      </c>
      <c r="X53" s="37">
        <v>39.166666666666664</v>
      </c>
      <c r="Y53" s="37">
        <v>41.833333333333329</v>
      </c>
      <c r="Z53" s="37">
        <v>47.833333333333329</v>
      </c>
      <c r="AA53" s="37">
        <v>51.957295373665481</v>
      </c>
      <c r="AB53" s="37">
        <v>43.620689655172413</v>
      </c>
      <c r="AC53" s="37">
        <v>49.137931034482762</v>
      </c>
      <c r="AD53" s="37">
        <v>39.166666666666671</v>
      </c>
      <c r="AE53" s="37">
        <v>43.321917808219183</v>
      </c>
      <c r="AF53" s="37">
        <v>40.847457627118651</v>
      </c>
      <c r="AG53" s="37">
        <v>38.305084745762713</v>
      </c>
      <c r="AH53" s="37">
        <v>38.095238095238095</v>
      </c>
      <c r="AI53" s="37">
        <v>43.812709030100336</v>
      </c>
      <c r="AJ53" s="37">
        <v>39.130434782608688</v>
      </c>
    </row>
    <row r="54" spans="1:36" x14ac:dyDescent="0.2">
      <c r="A54" s="10" t="s">
        <v>33</v>
      </c>
      <c r="B54" s="67">
        <v>26.829268292682926</v>
      </c>
      <c r="C54" s="67">
        <v>36.200000000000003</v>
      </c>
      <c r="D54" s="67">
        <v>24.2</v>
      </c>
      <c r="E54" s="37">
        <v>17.7</v>
      </c>
      <c r="F54" s="37">
        <v>10</v>
      </c>
      <c r="G54" s="37">
        <v>13.120567375886527</v>
      </c>
      <c r="H54" s="37">
        <v>43.085106382978722</v>
      </c>
      <c r="I54" s="37">
        <v>43.75</v>
      </c>
      <c r="J54" s="37">
        <v>42.400000000000006</v>
      </c>
      <c r="K54" s="37">
        <v>37.299999999999997</v>
      </c>
      <c r="L54" s="37">
        <v>27.4</v>
      </c>
      <c r="M54" s="37">
        <v>39.6</v>
      </c>
      <c r="N54" s="37">
        <v>38.650000000000006</v>
      </c>
      <c r="O54" s="37">
        <v>42.150000000000006</v>
      </c>
      <c r="P54" s="37">
        <v>44.100000000000009</v>
      </c>
      <c r="Q54" s="37">
        <v>44.15</v>
      </c>
      <c r="R54" s="37">
        <v>34.149999999999991</v>
      </c>
      <c r="S54" s="37">
        <v>40.450000000000003</v>
      </c>
      <c r="T54" s="37">
        <v>42</v>
      </c>
      <c r="U54" s="37">
        <v>35.5</v>
      </c>
      <c r="V54" s="37">
        <v>37.6</v>
      </c>
      <c r="W54" s="37">
        <v>34</v>
      </c>
      <c r="X54" s="37">
        <v>33.833333333333329</v>
      </c>
      <c r="Y54" s="37">
        <v>27.833333333333336</v>
      </c>
      <c r="Z54" s="37">
        <v>38.166666666666671</v>
      </c>
      <c r="AA54" s="37">
        <v>43.772241992882563</v>
      </c>
      <c r="AB54" s="37">
        <v>33.275862068965523</v>
      </c>
      <c r="AC54" s="37">
        <v>30.689655172413794</v>
      </c>
      <c r="AD54" s="37">
        <v>19.5</v>
      </c>
      <c r="AE54" s="37">
        <v>24.657534246575342</v>
      </c>
      <c r="AF54" s="37">
        <v>27.627118644067792</v>
      </c>
      <c r="AG54" s="37">
        <v>23.559322033898308</v>
      </c>
      <c r="AH54" s="37">
        <v>29.591836734693878</v>
      </c>
      <c r="AI54" s="37">
        <v>38.294314381270908</v>
      </c>
      <c r="AJ54" s="37">
        <v>30.936454849498325</v>
      </c>
    </row>
    <row r="55" spans="1:36" x14ac:dyDescent="0.2">
      <c r="A55" s="10" t="s">
        <v>34</v>
      </c>
      <c r="B55" s="67">
        <v>10.975609756097558</v>
      </c>
      <c r="C55" s="67">
        <v>27.950000000000006</v>
      </c>
      <c r="D55" s="67">
        <v>19.399999999999999</v>
      </c>
      <c r="E55" s="37">
        <v>10.4</v>
      </c>
      <c r="F55" s="37">
        <v>-35.700000000000003</v>
      </c>
      <c r="G55" s="37">
        <v>1.0638297872340416</v>
      </c>
      <c r="H55" s="37">
        <v>21.276595744680851</v>
      </c>
      <c r="I55" s="37">
        <v>29.35</v>
      </c>
      <c r="J55" s="37">
        <v>27.05</v>
      </c>
      <c r="K55" s="37">
        <v>38.799999999999997</v>
      </c>
      <c r="L55" s="37">
        <v>3.2999999999999972</v>
      </c>
      <c r="M55" s="37">
        <v>18.05</v>
      </c>
      <c r="N55" s="37">
        <v>33.4</v>
      </c>
      <c r="O55" s="37">
        <v>20.650000000000006</v>
      </c>
      <c r="P55" s="37">
        <v>28.899999999999995</v>
      </c>
      <c r="Q55" s="37">
        <v>31.3</v>
      </c>
      <c r="R55" s="37">
        <v>20.099999999999998</v>
      </c>
      <c r="S55" s="37">
        <v>28.400000000000002</v>
      </c>
      <c r="T55" s="37">
        <v>29.35</v>
      </c>
      <c r="U55" s="37">
        <v>23.4</v>
      </c>
      <c r="V55" s="37">
        <v>22.049999999999997</v>
      </c>
      <c r="W55" s="37">
        <v>23.150000000000002</v>
      </c>
      <c r="X55" s="37">
        <v>24.166666666666664</v>
      </c>
      <c r="Y55" s="37">
        <v>28.499999999999996</v>
      </c>
      <c r="Z55" s="37">
        <v>29.666666666666664</v>
      </c>
      <c r="AA55" s="37">
        <v>31.316725978647682</v>
      </c>
      <c r="AB55" s="37">
        <v>20.862068965517238</v>
      </c>
      <c r="AC55" s="37">
        <v>12.068965517241381</v>
      </c>
      <c r="AD55" s="37">
        <v>-7.6666666666666643</v>
      </c>
      <c r="AE55" s="37">
        <v>15.582191780821919</v>
      </c>
      <c r="AF55" s="37">
        <v>16.440677966101696</v>
      </c>
      <c r="AG55" s="37">
        <v>5.0847457627118651</v>
      </c>
      <c r="AH55" s="37">
        <v>23.979591836734691</v>
      </c>
      <c r="AI55" s="37">
        <v>30.267558528428093</v>
      </c>
      <c r="AJ55" s="37">
        <v>9.8662207357859515</v>
      </c>
    </row>
    <row r="56" spans="1:36" x14ac:dyDescent="0.2">
      <c r="A56" s="10" t="s">
        <v>35</v>
      </c>
      <c r="B56" s="67">
        <v>-0.60975609756097526</v>
      </c>
      <c r="C56" s="67">
        <v>-1.7000000000000028</v>
      </c>
      <c r="D56" s="67">
        <v>9.6999999999999993</v>
      </c>
      <c r="E56" s="37">
        <v>7.3</v>
      </c>
      <c r="F56" s="37">
        <v>27.1</v>
      </c>
      <c r="G56" s="37">
        <v>-0.3546099290780127</v>
      </c>
      <c r="H56" s="37">
        <v>14.361702127659573</v>
      </c>
      <c r="I56" s="37">
        <v>3.9500000000000028</v>
      </c>
      <c r="J56" s="37">
        <v>25.85</v>
      </c>
      <c r="K56" s="37">
        <v>44.449999999999996</v>
      </c>
      <c r="L56" s="37">
        <v>5.1999999999999993</v>
      </c>
      <c r="M56" s="37">
        <v>21.300000000000004</v>
      </c>
      <c r="N56" s="37">
        <v>33.9</v>
      </c>
      <c r="O56" s="37">
        <v>30.950000000000003</v>
      </c>
      <c r="P56" s="37">
        <v>37.799999999999997</v>
      </c>
      <c r="Q56" s="37">
        <v>37.5</v>
      </c>
      <c r="R56" s="37">
        <v>22.25</v>
      </c>
      <c r="S56" s="37">
        <v>31.650000000000002</v>
      </c>
      <c r="T56" s="37">
        <v>36.049999999999997</v>
      </c>
      <c r="U56" s="37">
        <v>22.449999999999996</v>
      </c>
      <c r="V56" s="37">
        <v>27.3</v>
      </c>
      <c r="W56" s="37">
        <v>31.85</v>
      </c>
      <c r="X56" s="37">
        <v>22.166666666666664</v>
      </c>
      <c r="Y56" s="37">
        <v>20.333333333333336</v>
      </c>
      <c r="Z56" s="37">
        <v>20.5</v>
      </c>
      <c r="AA56" s="37">
        <v>32.028469750889684</v>
      </c>
      <c r="AB56" s="37">
        <v>20.517241379310342</v>
      </c>
      <c r="AC56" s="37">
        <v>22.931034482758623</v>
      </c>
      <c r="AD56" s="37">
        <v>17.5</v>
      </c>
      <c r="AE56" s="37">
        <v>22.945205479452053</v>
      </c>
      <c r="AF56" s="37">
        <v>34.576271186440678</v>
      </c>
      <c r="AG56" s="37">
        <v>22.372881355932201</v>
      </c>
      <c r="AH56" s="37">
        <v>32.312925170068027</v>
      </c>
      <c r="AI56" s="37">
        <v>44.314381270903013</v>
      </c>
      <c r="AJ56" s="37">
        <v>26.421404682274243</v>
      </c>
    </row>
    <row r="57" spans="1:36" x14ac:dyDescent="0.2">
      <c r="A57" s="10" t="s">
        <v>36</v>
      </c>
      <c r="B57" s="67">
        <v>14.024390243902438</v>
      </c>
      <c r="C57" s="67">
        <v>39.65</v>
      </c>
      <c r="D57" s="67">
        <v>27.4</v>
      </c>
      <c r="E57" s="37">
        <v>14.6</v>
      </c>
      <c r="F57" s="37">
        <v>-3</v>
      </c>
      <c r="G57" s="37">
        <v>8.5106382978723403</v>
      </c>
      <c r="H57" s="37">
        <v>46.276595744680854</v>
      </c>
      <c r="I57" s="37">
        <v>39.65</v>
      </c>
      <c r="J57" s="37">
        <v>27.05</v>
      </c>
      <c r="K57" s="37">
        <v>61.2</v>
      </c>
      <c r="L57" s="37">
        <v>42.9</v>
      </c>
      <c r="M57" s="37">
        <v>28.099999999999998</v>
      </c>
      <c r="N57" s="37">
        <v>40.550000000000004</v>
      </c>
      <c r="O57" s="37">
        <v>44.6</v>
      </c>
      <c r="P57" s="37">
        <v>50</v>
      </c>
      <c r="Q57" s="37">
        <v>44</v>
      </c>
      <c r="R57" s="37">
        <v>38.949999999999996</v>
      </c>
      <c r="S57" s="37">
        <v>44.85</v>
      </c>
      <c r="T57" s="37">
        <v>50.3</v>
      </c>
      <c r="U57" s="37">
        <v>38.000000000000007</v>
      </c>
      <c r="V57" s="37">
        <v>35.799999999999997</v>
      </c>
      <c r="W57" s="37">
        <v>34.5</v>
      </c>
      <c r="X57" s="37">
        <v>31.999999999999993</v>
      </c>
      <c r="Y57" s="37">
        <v>30.499999999999996</v>
      </c>
      <c r="Z57" s="37">
        <v>45</v>
      </c>
      <c r="AA57" s="37">
        <v>39.679715302491104</v>
      </c>
      <c r="AB57" s="37">
        <v>30.862068965517246</v>
      </c>
      <c r="AC57" s="37">
        <v>35.517241379310349</v>
      </c>
      <c r="AD57" s="37">
        <v>19.499999999999993</v>
      </c>
      <c r="AE57" s="37">
        <v>33.561643835616437</v>
      </c>
      <c r="AF57" s="37">
        <v>35.423728813559322</v>
      </c>
      <c r="AG57" s="37">
        <v>23.389830508474574</v>
      </c>
      <c r="AH57" s="37">
        <v>32.312925170068027</v>
      </c>
      <c r="AI57" s="37">
        <v>28.093645484949832</v>
      </c>
      <c r="AJ57" s="37">
        <v>13.545150501672239</v>
      </c>
    </row>
    <row r="58" spans="1:36" x14ac:dyDescent="0.2">
      <c r="A58" s="10" t="s">
        <v>37</v>
      </c>
      <c r="B58" s="67">
        <v>46.951219512195124</v>
      </c>
      <c r="C58" s="67">
        <v>46.050000000000004</v>
      </c>
      <c r="D58" s="67">
        <v>-31.5</v>
      </c>
      <c r="E58" s="37">
        <v>29.3</v>
      </c>
      <c r="F58" s="37">
        <v>17.100000000000001</v>
      </c>
      <c r="G58" s="37">
        <v>11.347517730496453</v>
      </c>
      <c r="H58" s="37">
        <v>50.531914893617021</v>
      </c>
      <c r="I58" s="37">
        <v>52.85</v>
      </c>
      <c r="J58" s="37">
        <v>50.550000000000004</v>
      </c>
      <c r="K58" s="37">
        <v>59.650000000000006</v>
      </c>
      <c r="L58" s="37">
        <v>51.45</v>
      </c>
      <c r="M58" s="37">
        <v>60.9</v>
      </c>
      <c r="N58" s="37">
        <v>51.2</v>
      </c>
      <c r="O58" s="37">
        <v>55.150000000000006</v>
      </c>
      <c r="P58" s="37">
        <v>57.3</v>
      </c>
      <c r="Q58" s="37">
        <v>56.150000000000006</v>
      </c>
      <c r="R58" s="37">
        <v>52.1</v>
      </c>
      <c r="S58" s="37">
        <v>54.900000000000006</v>
      </c>
      <c r="T58" s="37">
        <v>58.150000000000006</v>
      </c>
      <c r="U58" s="37">
        <v>47.999999999999993</v>
      </c>
      <c r="V58" s="37">
        <v>45.85</v>
      </c>
      <c r="W58" s="37">
        <v>37.349999999999994</v>
      </c>
      <c r="X58" s="37">
        <v>41.833333333333329</v>
      </c>
      <c r="Y58" s="37">
        <v>49.000000000000007</v>
      </c>
      <c r="Z58" s="37">
        <v>51.333333333333336</v>
      </c>
      <c r="AA58" s="37">
        <v>46.797153024911033</v>
      </c>
      <c r="AB58" s="37">
        <v>38.448275862068968</v>
      </c>
      <c r="AC58" s="37">
        <v>40.517241379310349</v>
      </c>
      <c r="AD58" s="37">
        <v>44.166666666666671</v>
      </c>
      <c r="AE58" s="37">
        <v>49.315068493150683</v>
      </c>
      <c r="AF58" s="37">
        <v>48.983050847457626</v>
      </c>
      <c r="AG58" s="37">
        <v>45.254237288135592</v>
      </c>
      <c r="AH58" s="37">
        <v>52.38095238095238</v>
      </c>
      <c r="AI58" s="37">
        <v>59.698996655518393</v>
      </c>
      <c r="AJ58" s="37">
        <v>51.003344481605353</v>
      </c>
    </row>
    <row r="59" spans="1:36" x14ac:dyDescent="0.2">
      <c r="A59" s="10" t="s">
        <v>38</v>
      </c>
      <c r="B59" s="67">
        <v>55.487804878048784</v>
      </c>
      <c r="C59" s="67">
        <v>41.449999999999996</v>
      </c>
      <c r="D59" s="67">
        <v>33.89</v>
      </c>
      <c r="E59" s="37">
        <v>22.6</v>
      </c>
      <c r="F59" s="37">
        <v>42.9</v>
      </c>
      <c r="G59" s="37">
        <v>17.730496453900706</v>
      </c>
      <c r="H59" s="37">
        <v>39.361702127659576</v>
      </c>
      <c r="I59" s="37">
        <v>10.900000000000002</v>
      </c>
      <c r="J59" s="37">
        <v>39.35</v>
      </c>
      <c r="K59" s="37">
        <v>42.300000000000004</v>
      </c>
      <c r="L59" s="37">
        <v>47.2</v>
      </c>
      <c r="M59" s="37">
        <v>52.15</v>
      </c>
      <c r="N59" s="37">
        <v>38.9</v>
      </c>
      <c r="O59" s="37">
        <v>50.5</v>
      </c>
      <c r="P59" s="37">
        <v>57.65</v>
      </c>
      <c r="Q59" s="37">
        <v>45.75</v>
      </c>
      <c r="R59" s="37">
        <v>35.849999999999994</v>
      </c>
      <c r="S59" s="37">
        <v>41.199999999999996</v>
      </c>
      <c r="T59" s="37">
        <v>37.050000000000004</v>
      </c>
      <c r="U59" s="37">
        <v>44</v>
      </c>
      <c r="V59" s="37">
        <v>43.400000000000006</v>
      </c>
      <c r="W59" s="37">
        <v>41.95</v>
      </c>
      <c r="X59" s="37">
        <v>40.333333333333329</v>
      </c>
      <c r="Y59" s="37">
        <v>42.166666666666664</v>
      </c>
      <c r="Z59" s="37">
        <v>51.833333333333336</v>
      </c>
      <c r="AA59" s="37">
        <v>57.117437722419929</v>
      </c>
      <c r="AB59" s="37">
        <v>38.448275862068954</v>
      </c>
      <c r="AC59" s="37">
        <v>37.758620689655174</v>
      </c>
      <c r="AD59" s="37">
        <v>47.666666666666671</v>
      </c>
      <c r="AE59" s="37">
        <v>38.013698630136986</v>
      </c>
      <c r="AF59" s="37">
        <v>32.711864406779668</v>
      </c>
      <c r="AG59" s="37">
        <v>47.118644067796616</v>
      </c>
      <c r="AH59" s="37">
        <v>34.863945578231288</v>
      </c>
      <c r="AI59" s="37">
        <v>35.117056856187297</v>
      </c>
      <c r="AJ59" s="37">
        <v>48.160535117056853</v>
      </c>
    </row>
    <row r="60" spans="1:36" x14ac:dyDescent="0.2">
      <c r="A60" s="10" t="s">
        <v>39</v>
      </c>
      <c r="B60" s="67">
        <v>-6.0975609756097526</v>
      </c>
      <c r="C60" s="67">
        <v>-16.100000000000001</v>
      </c>
      <c r="D60" s="67">
        <v>-3.21</v>
      </c>
      <c r="E60" s="37">
        <v>0</v>
      </c>
      <c r="F60" s="37">
        <v>0</v>
      </c>
      <c r="G60" s="37">
        <v>-8.5106382978723403</v>
      </c>
      <c r="H60" s="37">
        <v>-1.0638297872340381</v>
      </c>
      <c r="I60" s="37">
        <v>-2.2499999999999964</v>
      </c>
      <c r="J60" s="37">
        <v>2.3000000000000043</v>
      </c>
      <c r="K60" s="37">
        <v>11.45</v>
      </c>
      <c r="L60" s="37">
        <v>0</v>
      </c>
      <c r="M60" s="37">
        <v>23.9</v>
      </c>
      <c r="N60" s="37">
        <v>22.299999999999997</v>
      </c>
      <c r="O60" s="37">
        <v>19.899999999999999</v>
      </c>
      <c r="P60" s="37">
        <v>9.1999999999999993</v>
      </c>
      <c r="Q60" s="37">
        <v>26.85</v>
      </c>
      <c r="R60" s="37">
        <v>11.25</v>
      </c>
      <c r="S60" s="37">
        <v>13.100000000000001</v>
      </c>
      <c r="T60" s="37">
        <v>10.899999999999999</v>
      </c>
      <c r="U60" s="37">
        <v>15.100000000000001</v>
      </c>
      <c r="V60" s="37">
        <v>7.4000000000000021</v>
      </c>
      <c r="W60" s="37">
        <v>10.950000000000003</v>
      </c>
      <c r="X60" s="37">
        <v>13.5</v>
      </c>
      <c r="Y60" s="37">
        <v>15.333333333333329</v>
      </c>
      <c r="Z60" s="37">
        <v>25.833333333333339</v>
      </c>
      <c r="AA60" s="37">
        <v>24.37722419928825</v>
      </c>
      <c r="AB60" s="37">
        <v>12.586206896551726</v>
      </c>
      <c r="AC60" s="37">
        <v>2.0689655172413808</v>
      </c>
      <c r="AD60" s="37">
        <v>-8.1666666666666643</v>
      </c>
      <c r="AE60" s="37">
        <v>-2.0547945205479472</v>
      </c>
      <c r="AF60" s="37">
        <v>8.6440677966101696</v>
      </c>
      <c r="AG60" s="37">
        <v>-4.0677966101694949</v>
      </c>
      <c r="AH60" s="37">
        <v>-3.0612244897959151</v>
      </c>
      <c r="AI60" s="37">
        <v>19.73244147157191</v>
      </c>
      <c r="AJ60" s="37">
        <v>0</v>
      </c>
    </row>
    <row r="61" spans="1:36" x14ac:dyDescent="0.2">
      <c r="A61" s="10" t="s">
        <v>40</v>
      </c>
      <c r="B61" s="67">
        <v>-0.60975609756097526</v>
      </c>
      <c r="C61" s="67">
        <v>3.8499999999999979</v>
      </c>
      <c r="D61" s="67">
        <v>23.4</v>
      </c>
      <c r="E61" s="37">
        <v>7.3</v>
      </c>
      <c r="F61" s="37">
        <v>-20</v>
      </c>
      <c r="G61" s="37">
        <v>-7.8014184397163113</v>
      </c>
      <c r="H61" s="37">
        <v>12.234042553191486</v>
      </c>
      <c r="I61" s="37">
        <v>15.5</v>
      </c>
      <c r="J61" s="37">
        <v>15.950000000000003</v>
      </c>
      <c r="K61" s="37">
        <v>18.95</v>
      </c>
      <c r="L61" s="37">
        <v>-6.149999999999995</v>
      </c>
      <c r="M61" s="37">
        <v>-2.5500000000000043</v>
      </c>
      <c r="N61" s="37">
        <v>28.15</v>
      </c>
      <c r="O61" s="37">
        <v>18.5</v>
      </c>
      <c r="P61" s="37">
        <v>20</v>
      </c>
      <c r="Q61" s="37">
        <v>31.6</v>
      </c>
      <c r="R61" s="37">
        <v>10.550000000000004</v>
      </c>
      <c r="S61" s="37">
        <v>15.350000000000001</v>
      </c>
      <c r="T61" s="37">
        <v>18.099999999999998</v>
      </c>
      <c r="U61" s="37">
        <v>16.300000000000004</v>
      </c>
      <c r="V61" s="37">
        <v>12.900000000000002</v>
      </c>
      <c r="W61" s="37">
        <v>19.149999999999999</v>
      </c>
      <c r="X61" s="37">
        <v>17.833333333333336</v>
      </c>
      <c r="Y61" s="37">
        <v>21.833333333333329</v>
      </c>
      <c r="Z61" s="37">
        <v>19.5</v>
      </c>
      <c r="AA61" s="37">
        <v>24.021352313167259</v>
      </c>
      <c r="AB61" s="37">
        <v>17.068965517241377</v>
      </c>
      <c r="AC61" s="37">
        <v>4.1379310344827616</v>
      </c>
      <c r="AD61" s="37">
        <v>-7.5</v>
      </c>
      <c r="AE61" s="37">
        <v>5.9931506849315106</v>
      </c>
      <c r="AF61" s="37">
        <v>4.237288135593225</v>
      </c>
      <c r="AG61" s="37">
        <v>7.9661016949152526</v>
      </c>
      <c r="AH61" s="37">
        <v>13.265306122448976</v>
      </c>
      <c r="AI61" s="37">
        <v>23.076923076923077</v>
      </c>
      <c r="AJ61" s="37">
        <v>19.063545150501675</v>
      </c>
    </row>
    <row r="62" spans="1:36" x14ac:dyDescent="0.2">
      <c r="A62" s="10" t="s">
        <v>41</v>
      </c>
      <c r="B62" s="67">
        <v>12.804878048780484</v>
      </c>
      <c r="C62" s="67">
        <v>9.0500000000000043</v>
      </c>
      <c r="D62" s="67">
        <v>20.2</v>
      </c>
      <c r="E62" s="37">
        <v>8</v>
      </c>
      <c r="F62" s="37">
        <v>7.1</v>
      </c>
      <c r="G62" s="37">
        <v>-20.212765957446805</v>
      </c>
      <c r="H62" s="37">
        <v>32.446808510638306</v>
      </c>
      <c r="I62" s="37">
        <v>44.849999999999994</v>
      </c>
      <c r="J62" s="37">
        <v>26.499999999999996</v>
      </c>
      <c r="K62" s="37">
        <v>29.799999999999997</v>
      </c>
      <c r="L62" s="37">
        <v>33.5</v>
      </c>
      <c r="M62" s="37">
        <v>4.5</v>
      </c>
      <c r="N62" s="37">
        <v>34.199999999999996</v>
      </c>
      <c r="O62" s="37">
        <v>39.799999999999997</v>
      </c>
      <c r="P62" s="37">
        <v>44.900000000000006</v>
      </c>
      <c r="Q62" s="37">
        <v>42.75</v>
      </c>
      <c r="R62" s="37">
        <v>22.9</v>
      </c>
      <c r="S62" s="37">
        <v>41.849999999999994</v>
      </c>
      <c r="T62" s="37">
        <v>35</v>
      </c>
      <c r="U62" s="37">
        <v>29.3</v>
      </c>
      <c r="V62" s="37">
        <v>35.200000000000003</v>
      </c>
      <c r="W62" s="37">
        <v>35.049999999999997</v>
      </c>
      <c r="X62" s="37">
        <v>33.833333333333336</v>
      </c>
      <c r="Y62" s="37">
        <v>36.333333333333329</v>
      </c>
      <c r="Z62" s="37">
        <v>41.5</v>
      </c>
      <c r="AA62" s="37">
        <v>44.661921708185048</v>
      </c>
      <c r="AB62" s="37">
        <v>35.862068965517238</v>
      </c>
      <c r="AC62" s="37">
        <v>33.620689655172413</v>
      </c>
      <c r="AD62" s="37">
        <v>24.833333333333329</v>
      </c>
      <c r="AE62" s="37">
        <v>25.856164383561648</v>
      </c>
      <c r="AF62" s="37">
        <v>26.779661016949152</v>
      </c>
      <c r="AG62" s="37">
        <v>24.745762711864412</v>
      </c>
      <c r="AH62" s="37">
        <v>28.911564625850342</v>
      </c>
      <c r="AI62" s="37">
        <v>44.481605351170565</v>
      </c>
      <c r="AJ62" s="37">
        <v>23.913043478260867</v>
      </c>
    </row>
    <row r="63" spans="1:36" x14ac:dyDescent="0.2">
      <c r="A63" s="10" t="s">
        <v>42</v>
      </c>
      <c r="B63" s="67">
        <v>20.121951219512191</v>
      </c>
      <c r="C63" s="67">
        <v>38.399999999999991</v>
      </c>
      <c r="D63" s="67">
        <v>33.1</v>
      </c>
      <c r="E63" s="37">
        <v>16.5</v>
      </c>
      <c r="F63" s="37">
        <v>-7.1</v>
      </c>
      <c r="G63" s="37">
        <v>-24.822695035460992</v>
      </c>
      <c r="H63" s="37">
        <v>56.38297872340425</v>
      </c>
      <c r="I63" s="37">
        <v>62.7</v>
      </c>
      <c r="J63" s="37">
        <v>27.650000000000006</v>
      </c>
      <c r="K63" s="37">
        <v>51.899999999999991</v>
      </c>
      <c r="L63" s="37">
        <v>34.85</v>
      </c>
      <c r="M63" s="37">
        <v>35.75</v>
      </c>
      <c r="N63" s="37">
        <v>45.350000000000009</v>
      </c>
      <c r="O63" s="37">
        <v>40.050000000000004</v>
      </c>
      <c r="P63" s="37">
        <v>50.550000000000004</v>
      </c>
      <c r="Q63" s="37">
        <v>48.449999999999996</v>
      </c>
      <c r="R63" s="37">
        <v>39.700000000000003</v>
      </c>
      <c r="S63" s="37">
        <v>52.1</v>
      </c>
      <c r="T63" s="37">
        <v>45.349999999999994</v>
      </c>
      <c r="U63" s="37">
        <v>32.799999999999997</v>
      </c>
      <c r="V63" s="37">
        <v>46.25</v>
      </c>
      <c r="W63" s="37">
        <v>42.150000000000006</v>
      </c>
      <c r="X63" s="37">
        <v>44.666666666666664</v>
      </c>
      <c r="Y63" s="37">
        <v>45.5</v>
      </c>
      <c r="Z63" s="37">
        <v>50</v>
      </c>
      <c r="AA63" s="37">
        <v>56.227758007117437</v>
      </c>
      <c r="AB63" s="37">
        <v>42.931034482758619</v>
      </c>
      <c r="AC63" s="37">
        <v>43.448275862068968</v>
      </c>
      <c r="AD63" s="37">
        <v>32.166666666666664</v>
      </c>
      <c r="AE63" s="37">
        <v>46.061643835616444</v>
      </c>
      <c r="AF63" s="37">
        <v>48.474576271186436</v>
      </c>
      <c r="AG63" s="37">
        <v>28.644067796610166</v>
      </c>
      <c r="AH63" s="37">
        <v>57.993197278911566</v>
      </c>
      <c r="AI63" s="37">
        <v>63.043478260869556</v>
      </c>
      <c r="AJ63" s="37">
        <v>48.327759197324411</v>
      </c>
    </row>
    <row r="64" spans="1:36" x14ac:dyDescent="0.2">
      <c r="A64" s="201" t="s">
        <v>43</v>
      </c>
      <c r="B64" s="114">
        <v>17.073170731707314</v>
      </c>
      <c r="C64" s="114">
        <v>79.349999999999994</v>
      </c>
      <c r="D64" s="114">
        <v>39.5</v>
      </c>
      <c r="E64" s="47">
        <v>27.4</v>
      </c>
      <c r="F64" s="47">
        <v>27.4</v>
      </c>
      <c r="G64" s="47">
        <v>5.6737588652482316</v>
      </c>
      <c r="H64" s="47">
        <v>56.914893617021271</v>
      </c>
      <c r="I64" s="47">
        <v>75.95</v>
      </c>
      <c r="J64" s="47">
        <v>61.199999999999989</v>
      </c>
      <c r="K64" s="47">
        <v>76.100000000000009</v>
      </c>
      <c r="L64" s="47">
        <v>64.599999999999994</v>
      </c>
      <c r="M64" s="47">
        <v>66.55</v>
      </c>
      <c r="N64" s="47">
        <v>81.850000000000009</v>
      </c>
      <c r="O64" s="47">
        <v>72.300000000000011</v>
      </c>
      <c r="P64" s="47">
        <v>70.25</v>
      </c>
      <c r="Q64" s="47">
        <v>68.5</v>
      </c>
      <c r="R64" s="47">
        <v>75.05</v>
      </c>
      <c r="S64" s="47">
        <v>71.5</v>
      </c>
      <c r="T64" s="47">
        <v>65.849999999999994</v>
      </c>
      <c r="U64" s="47">
        <v>74.599999999999994</v>
      </c>
      <c r="V64" s="47">
        <v>69.3</v>
      </c>
      <c r="W64" s="47">
        <v>57.449999999999996</v>
      </c>
      <c r="X64" s="47">
        <v>57.333333333333329</v>
      </c>
      <c r="Y64" s="47">
        <v>59.333333333333336</v>
      </c>
      <c r="Z64" s="47">
        <v>73</v>
      </c>
      <c r="AA64" s="47">
        <v>68.861209964412808</v>
      </c>
      <c r="AB64" s="47">
        <v>59.655172413793096</v>
      </c>
      <c r="AC64" s="47">
        <v>72.931034482758633</v>
      </c>
      <c r="AD64" s="47">
        <v>75.833333333333329</v>
      </c>
      <c r="AE64" s="47">
        <v>67.465753424657521</v>
      </c>
      <c r="AF64" s="47">
        <v>66.101694915254228</v>
      </c>
      <c r="AG64" s="47">
        <v>66.779661016949149</v>
      </c>
      <c r="AH64" s="47">
        <v>70.068027210884338</v>
      </c>
      <c r="AI64" s="47">
        <v>70.73578595317727</v>
      </c>
      <c r="AJ64" s="47">
        <v>62.374581939799327</v>
      </c>
    </row>
    <row r="65" spans="1:36" s="42" customFormat="1" x14ac:dyDescent="0.2">
      <c r="A65" s="467" t="s">
        <v>71</v>
      </c>
      <c r="B65" s="467"/>
      <c r="C65" s="467"/>
      <c r="D65" s="467"/>
      <c r="E65" s="467"/>
      <c r="F65" s="467"/>
      <c r="G65" s="467"/>
      <c r="H65" s="467"/>
      <c r="I65" s="467"/>
      <c r="J65" s="467"/>
      <c r="K65" s="467"/>
      <c r="L65" s="467"/>
      <c r="M65" s="467"/>
      <c r="N65" s="467"/>
      <c r="O65" s="53"/>
      <c r="P65" s="53"/>
      <c r="Q65" s="53"/>
      <c r="R65" s="37"/>
      <c r="S65" s="53"/>
      <c r="T65" s="53"/>
      <c r="U65" s="53"/>
      <c r="V65" s="37"/>
      <c r="W65" s="37"/>
      <c r="X65" s="37"/>
      <c r="Y65" s="53"/>
      <c r="Z65" s="37"/>
      <c r="AA65" s="37"/>
      <c r="AB65" s="37"/>
      <c r="AC65" s="53"/>
      <c r="AD65" s="37"/>
      <c r="AE65" s="37"/>
      <c r="AF65" s="37"/>
      <c r="AG65" s="4"/>
      <c r="AH65" s="4"/>
      <c r="AI65" s="4"/>
      <c r="AJ65" s="4"/>
    </row>
    <row r="66" spans="1:36" x14ac:dyDescent="0.2">
      <c r="A66" s="10" t="s">
        <v>46</v>
      </c>
      <c r="B66" s="119">
        <v>-10.975609756097562</v>
      </c>
      <c r="C66" s="120">
        <v>19</v>
      </c>
      <c r="D66" s="117">
        <v>-29</v>
      </c>
      <c r="E66" s="53">
        <v>-4.9000000000000004</v>
      </c>
      <c r="F66" s="53">
        <v>-20</v>
      </c>
      <c r="G66" s="53">
        <v>5.673758865248228</v>
      </c>
      <c r="H66" s="53">
        <v>7.4468085106382986</v>
      </c>
      <c r="I66" s="53">
        <v>-5.0999999999999996</v>
      </c>
      <c r="J66" s="55">
        <v>22.3</v>
      </c>
      <c r="K66" s="53">
        <v>11.799999999999997</v>
      </c>
      <c r="L66" s="46">
        <v>13.2</v>
      </c>
      <c r="M66" s="38">
        <v>42.2</v>
      </c>
      <c r="N66" s="53">
        <v>19.5</v>
      </c>
      <c r="O66" s="53">
        <v>12</v>
      </c>
      <c r="P66" s="53">
        <v>2.1000000000000014</v>
      </c>
      <c r="Q66" s="53">
        <v>-16.2</v>
      </c>
      <c r="R66" s="37">
        <v>0.39999999999999858</v>
      </c>
      <c r="S66" s="53">
        <v>-9.8000000000000007</v>
      </c>
      <c r="T66" s="53">
        <v>-10.3</v>
      </c>
      <c r="U66" s="53">
        <v>-4.4000000000000021</v>
      </c>
      <c r="V66" s="37">
        <v>7.8000000000000043</v>
      </c>
      <c r="W66" s="37">
        <v>6</v>
      </c>
      <c r="X66" s="37">
        <v>7.6666666666666643</v>
      </c>
      <c r="Y66" s="53">
        <v>5.3333333333333357</v>
      </c>
      <c r="Z66" s="37">
        <v>-6.6666666666666643</v>
      </c>
      <c r="AA66" s="37">
        <v>7.117437722419929</v>
      </c>
      <c r="AB66" s="37">
        <v>2.7586206896551744</v>
      </c>
      <c r="AC66" s="53">
        <v>-1.3793103448275872</v>
      </c>
      <c r="AD66" s="37">
        <v>-34.333333333333336</v>
      </c>
      <c r="AE66" s="37">
        <v>7.5342465753424648</v>
      </c>
      <c r="AF66" s="37">
        <v>16.271186440677965</v>
      </c>
      <c r="AG66" s="37">
        <v>-40.677966101694913</v>
      </c>
      <c r="AH66" s="37">
        <v>2.0408163265306136</v>
      </c>
      <c r="AI66" s="37">
        <v>-15.384615384615387</v>
      </c>
      <c r="AJ66" s="37">
        <v>-29.765886287625417</v>
      </c>
    </row>
    <row r="67" spans="1:36" x14ac:dyDescent="0.2">
      <c r="A67" s="10" t="s">
        <v>47</v>
      </c>
      <c r="B67" s="67">
        <v>39.024390243902445</v>
      </c>
      <c r="C67" s="120">
        <v>28</v>
      </c>
      <c r="D67" s="117">
        <v>12.9</v>
      </c>
      <c r="E67" s="53">
        <v>13.4</v>
      </c>
      <c r="F67" s="53">
        <v>28.6</v>
      </c>
      <c r="G67" s="53">
        <v>48.226950354609926</v>
      </c>
      <c r="H67" s="53">
        <v>-3.1914893617021285</v>
      </c>
      <c r="I67" s="55">
        <v>27.4</v>
      </c>
      <c r="J67" s="55">
        <v>29.4</v>
      </c>
      <c r="K67" s="53">
        <v>11.799999999999997</v>
      </c>
      <c r="L67" s="37">
        <v>13.1</v>
      </c>
      <c r="M67" s="38">
        <v>11.8</v>
      </c>
      <c r="N67" s="53">
        <v>10</v>
      </c>
      <c r="O67" s="53">
        <v>1.1000000000000001</v>
      </c>
      <c r="P67" s="53">
        <v>-1.6000000000000014</v>
      </c>
      <c r="Q67" s="53">
        <v>34.599999999999994</v>
      </c>
      <c r="R67" s="37">
        <v>32.1</v>
      </c>
      <c r="S67" s="53">
        <v>16.899999999999999</v>
      </c>
      <c r="T67" s="53">
        <v>27.900000000000002</v>
      </c>
      <c r="U67" s="53">
        <v>26.8</v>
      </c>
      <c r="V67" s="37">
        <v>22.4</v>
      </c>
      <c r="W67" s="37">
        <v>31.200000000000003</v>
      </c>
      <c r="X67" s="37">
        <v>12.333333333333332</v>
      </c>
      <c r="Y67" s="53">
        <v>5.9999999999999964</v>
      </c>
      <c r="Z67" s="37">
        <v>19.333333333333336</v>
      </c>
      <c r="AA67" s="37">
        <v>10.676156583629894</v>
      </c>
      <c r="AB67" s="37">
        <v>16.551724137931036</v>
      </c>
      <c r="AC67" s="53">
        <v>37.241379310344826</v>
      </c>
      <c r="AD67" s="37">
        <v>27.666666666666671</v>
      </c>
      <c r="AE67" s="37">
        <v>25.342465753424658</v>
      </c>
      <c r="AF67" s="37">
        <v>33.220338983050844</v>
      </c>
      <c r="AG67" s="37">
        <v>22.711864406779657</v>
      </c>
      <c r="AH67" s="37">
        <v>31.292517006802729</v>
      </c>
      <c r="AI67" s="37">
        <v>46.153846153846153</v>
      </c>
      <c r="AJ67" s="37">
        <v>19.732441471571914</v>
      </c>
    </row>
    <row r="68" spans="1:36" x14ac:dyDescent="0.2">
      <c r="A68" s="10" t="s">
        <v>48</v>
      </c>
      <c r="B68" s="67">
        <v>30.487804878048777</v>
      </c>
      <c r="C68" s="67">
        <v>-2</v>
      </c>
      <c r="D68" s="117">
        <v>4.8</v>
      </c>
      <c r="E68" s="53">
        <v>-3.7</v>
      </c>
      <c r="F68" s="53">
        <v>34.299999999999997</v>
      </c>
      <c r="G68" s="53">
        <v>40.425531914893611</v>
      </c>
      <c r="H68" s="53">
        <v>1.0638297872340416</v>
      </c>
      <c r="I68" s="55">
        <v>-1.1000000000000001</v>
      </c>
      <c r="J68" s="55">
        <v>2.2999999999999972</v>
      </c>
      <c r="K68" s="53">
        <v>6.8999999999999986</v>
      </c>
      <c r="L68" s="37">
        <v>2.8000000000000007</v>
      </c>
      <c r="M68" s="37">
        <v>32</v>
      </c>
      <c r="N68" s="53">
        <v>-11.5</v>
      </c>
      <c r="O68" s="37">
        <v>-1.5999999999999979</v>
      </c>
      <c r="P68" s="37">
        <v>25.4</v>
      </c>
      <c r="Q68" s="37">
        <v>10.299999999999997</v>
      </c>
      <c r="R68" s="37">
        <v>7.6999999999999993</v>
      </c>
      <c r="S68" s="37">
        <v>14.8</v>
      </c>
      <c r="T68" s="37">
        <v>20.299999999999997</v>
      </c>
      <c r="U68" s="37">
        <v>15.299999999999997</v>
      </c>
      <c r="V68" s="37">
        <v>7.1000000000000014</v>
      </c>
      <c r="W68" s="37">
        <v>9.1000000000000014</v>
      </c>
      <c r="X68" s="37">
        <v>6.3333333333333321</v>
      </c>
      <c r="Y68" s="37">
        <v>24.000000000000004</v>
      </c>
      <c r="Z68" s="37">
        <v>16.666666666666671</v>
      </c>
      <c r="AA68" s="37">
        <v>12.09964412811388</v>
      </c>
      <c r="AB68" s="37">
        <v>4.1379310344827509</v>
      </c>
      <c r="AC68" s="37">
        <v>12.758620689655171</v>
      </c>
      <c r="AD68" s="37">
        <v>26.666666666666668</v>
      </c>
      <c r="AE68" s="37">
        <v>6.849315068493155</v>
      </c>
      <c r="AF68" s="37">
        <v>2.3728813559322006</v>
      </c>
      <c r="AG68" s="37">
        <v>10.847457627118644</v>
      </c>
      <c r="AH68" s="37">
        <v>9.8639455782312915</v>
      </c>
      <c r="AI68" s="37">
        <v>18.060200668896321</v>
      </c>
      <c r="AJ68" s="37">
        <v>12.040133779264213</v>
      </c>
    </row>
    <row r="69" spans="1:36" s="42" customFormat="1" x14ac:dyDescent="0.2">
      <c r="A69" s="458" t="s">
        <v>72</v>
      </c>
      <c r="B69" s="458"/>
      <c r="C69" s="458"/>
      <c r="D69" s="458"/>
      <c r="E69" s="458"/>
      <c r="F69" s="458"/>
      <c r="G69" s="458"/>
      <c r="H69" s="458"/>
      <c r="I69" s="458"/>
      <c r="J69" s="458"/>
      <c r="K69" s="458"/>
      <c r="L69" s="458"/>
      <c r="M69" s="458"/>
      <c r="N69" s="458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3"/>
      <c r="AH69" s="113"/>
      <c r="AI69" s="113"/>
      <c r="AJ69" s="113"/>
    </row>
    <row r="70" spans="1:36" x14ac:dyDescent="0.2">
      <c r="A70" s="10" t="s">
        <v>46</v>
      </c>
      <c r="B70" s="119">
        <v>23.170731707317071</v>
      </c>
      <c r="C70" s="120">
        <v>20.7</v>
      </c>
      <c r="D70" s="67">
        <v>1.6</v>
      </c>
      <c r="E70" s="37">
        <v>1.2</v>
      </c>
      <c r="F70" s="37">
        <v>-11.4</v>
      </c>
      <c r="G70" s="37">
        <v>4.9645390070922026</v>
      </c>
      <c r="H70" s="37">
        <v>38.297872340425528</v>
      </c>
      <c r="I70" s="4">
        <v>20.599999999999998</v>
      </c>
      <c r="J70" s="4">
        <v>21.2</v>
      </c>
      <c r="K70" s="37">
        <v>21.700000000000003</v>
      </c>
      <c r="L70" s="46">
        <v>20.7</v>
      </c>
      <c r="M70" s="38">
        <v>43.9</v>
      </c>
      <c r="N70" s="37">
        <v>11.599999999999998</v>
      </c>
      <c r="O70" s="37">
        <v>21.500000000000004</v>
      </c>
      <c r="P70" s="37">
        <v>29.699999999999996</v>
      </c>
      <c r="Q70" s="37">
        <v>13.799999999999997</v>
      </c>
      <c r="R70" s="37">
        <v>13.399999999999999</v>
      </c>
      <c r="S70" s="37">
        <v>-2.8000000000000007</v>
      </c>
      <c r="T70" s="37">
        <v>10</v>
      </c>
      <c r="U70" s="37">
        <v>5.1000000000000014</v>
      </c>
      <c r="V70" s="37">
        <v>4.8000000000000007</v>
      </c>
      <c r="W70" s="37">
        <v>5.3999999999999986</v>
      </c>
      <c r="X70" s="37">
        <v>-4.6666666666666679</v>
      </c>
      <c r="Y70" s="37">
        <v>4.6666666666666679</v>
      </c>
      <c r="Z70" s="37">
        <v>-3.3333333333333321</v>
      </c>
      <c r="AA70" s="37">
        <v>8.8967971530249059</v>
      </c>
      <c r="AB70" s="37">
        <v>-3.448275862068968</v>
      </c>
      <c r="AC70" s="37">
        <v>-7.2413793103448327</v>
      </c>
      <c r="AD70" s="37">
        <v>-7.3333333333333357</v>
      </c>
      <c r="AE70" s="37">
        <v>10.958904109589039</v>
      </c>
      <c r="AF70" s="37">
        <v>9.4915254237288096</v>
      </c>
      <c r="AG70" s="37">
        <v>-13.559322033898301</v>
      </c>
      <c r="AH70" s="37">
        <v>6.1224489795918373</v>
      </c>
      <c r="AI70" s="37">
        <v>20.066889632107024</v>
      </c>
      <c r="AJ70" s="37">
        <v>-10.367892976588628</v>
      </c>
    </row>
    <row r="71" spans="1:36" x14ac:dyDescent="0.2">
      <c r="A71" s="10" t="s">
        <v>47</v>
      </c>
      <c r="B71" s="67">
        <v>10.975609756097562</v>
      </c>
      <c r="C71" s="120">
        <v>6.9</v>
      </c>
      <c r="D71" s="67">
        <v>22.6</v>
      </c>
      <c r="E71" s="37">
        <v>6.1</v>
      </c>
      <c r="F71" s="37">
        <v>42.9</v>
      </c>
      <c r="G71" s="37">
        <v>22.695035460992909</v>
      </c>
      <c r="H71" s="37">
        <v>19.148936170212764</v>
      </c>
      <c r="I71" s="4">
        <v>10.300000000000004</v>
      </c>
      <c r="J71" s="4">
        <v>10.5</v>
      </c>
      <c r="K71" s="37">
        <v>26.700000000000003</v>
      </c>
      <c r="L71" s="37">
        <v>10.300000000000004</v>
      </c>
      <c r="M71" s="38">
        <v>39.9</v>
      </c>
      <c r="N71" s="37">
        <v>18.899999999999999</v>
      </c>
      <c r="O71" s="37">
        <v>0.5</v>
      </c>
      <c r="P71" s="37">
        <v>4.7999999999999972</v>
      </c>
      <c r="Q71" s="37">
        <v>9.2000000000000028</v>
      </c>
      <c r="R71" s="37">
        <v>8.5</v>
      </c>
      <c r="S71" s="37">
        <v>5.5999999999999979</v>
      </c>
      <c r="T71" s="37">
        <v>31.4</v>
      </c>
      <c r="U71" s="37">
        <v>14.100000000000001</v>
      </c>
      <c r="V71" s="37">
        <v>20.399999999999999</v>
      </c>
      <c r="W71" s="4">
        <v>24.499999999999996</v>
      </c>
      <c r="X71" s="37">
        <v>3</v>
      </c>
      <c r="Y71" s="37">
        <v>-4.6666666666666643</v>
      </c>
      <c r="Z71" s="37">
        <v>4.333333333333325</v>
      </c>
      <c r="AA71" s="37">
        <v>11.743772241992886</v>
      </c>
      <c r="AB71" s="37">
        <v>3.7931034482758577</v>
      </c>
      <c r="AC71" s="37">
        <v>21.034482758620687</v>
      </c>
      <c r="AD71" s="37">
        <v>11</v>
      </c>
      <c r="AE71" s="37">
        <v>7.1917808219178099</v>
      </c>
      <c r="AF71" s="37">
        <v>27.457627118644073</v>
      </c>
      <c r="AG71" s="37">
        <v>12.881355932203384</v>
      </c>
      <c r="AH71" s="37">
        <v>7.1428571428571459</v>
      </c>
      <c r="AI71" s="37">
        <v>-2.0066889632106992</v>
      </c>
      <c r="AJ71" s="37">
        <v>-3.344481605351163</v>
      </c>
    </row>
    <row r="72" spans="1:36" x14ac:dyDescent="0.2">
      <c r="A72" s="201" t="s">
        <v>48</v>
      </c>
      <c r="B72" s="114">
        <v>21.95121951219512</v>
      </c>
      <c r="C72" s="114">
        <v>-12.1</v>
      </c>
      <c r="D72" s="114">
        <v>-1.6</v>
      </c>
      <c r="E72" s="47">
        <v>-2.4</v>
      </c>
      <c r="F72" s="47">
        <v>31.4</v>
      </c>
      <c r="G72" s="47">
        <v>33.333333333333336</v>
      </c>
      <c r="H72" s="47">
        <v>-12.76595744680851</v>
      </c>
      <c r="I72" s="112">
        <v>-30.8</v>
      </c>
      <c r="J72" s="112">
        <v>-2.2999999999999972</v>
      </c>
      <c r="K72" s="47">
        <v>21.1</v>
      </c>
      <c r="L72" s="47">
        <v>-1</v>
      </c>
      <c r="M72" s="47">
        <v>15.099999999999998</v>
      </c>
      <c r="N72" s="47">
        <v>0</v>
      </c>
      <c r="O72" s="47">
        <v>-24.2</v>
      </c>
      <c r="P72" s="47">
        <v>6.5000000000000036</v>
      </c>
      <c r="Q72" s="47">
        <v>2.5</v>
      </c>
      <c r="R72" s="47">
        <v>7.8000000000000007</v>
      </c>
      <c r="S72" s="47">
        <v>12.399999999999999</v>
      </c>
      <c r="T72" s="47">
        <v>11.399999999999999</v>
      </c>
      <c r="U72" s="47">
        <v>11.399999999999999</v>
      </c>
      <c r="V72" s="47">
        <v>5.7000000000000028</v>
      </c>
      <c r="W72" s="47">
        <v>3.6999999999999993</v>
      </c>
      <c r="X72" s="47">
        <v>1.3333333333333428</v>
      </c>
      <c r="Y72" s="47">
        <v>-1.9999999999999929</v>
      </c>
      <c r="Z72" s="47">
        <v>1.6666666666666679</v>
      </c>
      <c r="AA72" s="47">
        <v>0.71174377224198793</v>
      </c>
      <c r="AB72" s="47">
        <v>-2.0689655172413737</v>
      </c>
      <c r="AC72" s="47">
        <v>15.862068965517242</v>
      </c>
      <c r="AD72" s="47">
        <v>28.000000000000007</v>
      </c>
      <c r="AE72" s="47">
        <v>-3.7671232876712359</v>
      </c>
      <c r="AF72" s="47">
        <v>10.847457627118647</v>
      </c>
      <c r="AG72" s="47">
        <v>16.271186440677969</v>
      </c>
      <c r="AH72" s="47">
        <v>0.68027210884353906</v>
      </c>
      <c r="AI72" s="47">
        <v>0</v>
      </c>
      <c r="AJ72" s="47">
        <v>13.043478260869566</v>
      </c>
    </row>
    <row r="73" spans="1:36" s="42" customFormat="1" x14ac:dyDescent="0.2">
      <c r="A73" s="458" t="s">
        <v>73</v>
      </c>
      <c r="B73" s="458"/>
      <c r="C73" s="458"/>
      <c r="D73" s="458"/>
      <c r="E73" s="458"/>
      <c r="F73" s="458"/>
      <c r="G73" s="458"/>
      <c r="H73" s="458"/>
      <c r="I73" s="458"/>
      <c r="J73" s="458"/>
      <c r="K73" s="458"/>
      <c r="L73" s="458"/>
      <c r="M73" s="458"/>
      <c r="N73" s="458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37"/>
      <c r="AF73" s="37"/>
      <c r="AG73" s="4"/>
      <c r="AH73" s="4"/>
      <c r="AI73" s="4"/>
      <c r="AJ73" s="4"/>
    </row>
    <row r="74" spans="1:36" x14ac:dyDescent="0.2">
      <c r="A74" s="10" t="s">
        <v>51</v>
      </c>
      <c r="B74" s="67">
        <v>15.853658536585366</v>
      </c>
      <c r="C74" s="67">
        <v>20.689655172413794</v>
      </c>
      <c r="D74" s="67">
        <v>30.7</v>
      </c>
      <c r="E74" s="37">
        <v>6.0975609756097562</v>
      </c>
      <c r="F74" s="37">
        <v>11.428571428571429</v>
      </c>
      <c r="G74" s="37">
        <v>17.7</v>
      </c>
      <c r="H74" s="37">
        <v>24.468085106382979</v>
      </c>
      <c r="I74" s="4">
        <v>24.1</v>
      </c>
      <c r="J74" s="4">
        <v>21.2</v>
      </c>
      <c r="K74" s="37">
        <v>26.1</v>
      </c>
      <c r="L74" s="37">
        <v>15.1</v>
      </c>
      <c r="M74" s="37">
        <v>14</v>
      </c>
      <c r="N74" s="37">
        <v>15.3</v>
      </c>
      <c r="O74" s="37">
        <v>18.8</v>
      </c>
      <c r="P74" s="37">
        <v>17.3</v>
      </c>
      <c r="Q74" s="37">
        <v>16.600000000000001</v>
      </c>
      <c r="R74" s="37">
        <v>19</v>
      </c>
      <c r="S74" s="37">
        <v>27.1</v>
      </c>
      <c r="T74" s="37">
        <v>11.7</v>
      </c>
      <c r="U74" s="37">
        <v>14.4</v>
      </c>
      <c r="V74" s="37">
        <v>12.8813559322033</v>
      </c>
      <c r="W74" s="37">
        <v>16.778523489932802</v>
      </c>
      <c r="X74" s="37">
        <v>20.666666666666668</v>
      </c>
      <c r="Y74" s="37">
        <v>12.333333333333334</v>
      </c>
      <c r="Z74" s="37">
        <v>13.333333333333334</v>
      </c>
      <c r="AA74" s="37">
        <v>16.014234875444842</v>
      </c>
      <c r="AB74" s="37">
        <v>18.96551724137931</v>
      </c>
      <c r="AC74" s="37">
        <v>22.413793103448278</v>
      </c>
      <c r="AD74" s="37">
        <v>9</v>
      </c>
      <c r="AE74" s="37">
        <v>13.356164383561644</v>
      </c>
      <c r="AF74" s="37">
        <v>16.949152542372879</v>
      </c>
      <c r="AG74" s="37">
        <v>10.847457627118644</v>
      </c>
      <c r="AH74" s="37">
        <v>12.925170068027212</v>
      </c>
      <c r="AI74" s="37">
        <v>23.745819397993312</v>
      </c>
      <c r="AJ74" s="37">
        <v>11.705685618729097</v>
      </c>
    </row>
    <row r="75" spans="1:36" x14ac:dyDescent="0.2">
      <c r="A75" s="10" t="s">
        <v>52</v>
      </c>
      <c r="B75" s="67">
        <v>9.7560975609756095</v>
      </c>
      <c r="C75" s="67">
        <v>1.7241379310344827</v>
      </c>
      <c r="D75" s="67">
        <v>3.225806451612903</v>
      </c>
      <c r="E75" s="37">
        <v>46</v>
      </c>
      <c r="F75" s="37">
        <v>0</v>
      </c>
      <c r="G75" s="37">
        <v>9.9</v>
      </c>
      <c r="H75" s="37">
        <v>2.1276595744680851</v>
      </c>
      <c r="I75" s="4">
        <v>2.2999999999999998</v>
      </c>
      <c r="J75" s="4">
        <v>2.4</v>
      </c>
      <c r="K75" s="37">
        <v>0.6</v>
      </c>
      <c r="L75" s="37">
        <v>0.9</v>
      </c>
      <c r="M75" s="37">
        <v>0.6</v>
      </c>
      <c r="N75" s="37">
        <v>1.1000000000000001</v>
      </c>
      <c r="O75" s="37">
        <v>2.2000000000000002</v>
      </c>
      <c r="P75" s="37">
        <v>2.2000000000000002</v>
      </c>
      <c r="Q75" s="37">
        <v>1.8</v>
      </c>
      <c r="R75" s="37">
        <v>2.1</v>
      </c>
      <c r="S75" s="37">
        <v>2.5</v>
      </c>
      <c r="T75" s="37">
        <v>3.8</v>
      </c>
      <c r="U75" s="37">
        <v>0.3</v>
      </c>
      <c r="V75" s="37">
        <v>2.3728813559322002</v>
      </c>
      <c r="W75" s="37">
        <v>2.3489932885906</v>
      </c>
      <c r="X75" s="37">
        <v>1.3333333333333335</v>
      </c>
      <c r="Y75" s="37">
        <v>2.3333333333333335</v>
      </c>
      <c r="Z75" s="37">
        <v>3</v>
      </c>
      <c r="AA75" s="37">
        <v>1.4234875444839856</v>
      </c>
      <c r="AB75" s="37">
        <v>2.7586206896551726</v>
      </c>
      <c r="AC75" s="37">
        <v>4.1379310344827589</v>
      </c>
      <c r="AD75" s="37">
        <v>2.666666666666667</v>
      </c>
      <c r="AE75" s="37">
        <v>5.1369863013698627</v>
      </c>
      <c r="AF75" s="37">
        <v>6.4406779661016946</v>
      </c>
      <c r="AG75" s="37">
        <v>4.406779661016949</v>
      </c>
      <c r="AH75" s="37">
        <v>3.0612244897959182</v>
      </c>
      <c r="AI75" s="37">
        <v>4.3478260869565215</v>
      </c>
      <c r="AJ75" s="37">
        <v>2.3411371237458192</v>
      </c>
    </row>
    <row r="76" spans="1:36" x14ac:dyDescent="0.2">
      <c r="A76" s="10" t="s">
        <v>53</v>
      </c>
      <c r="B76" s="67">
        <v>14.634146341463415</v>
      </c>
      <c r="C76" s="67">
        <v>17.241379310344829</v>
      </c>
      <c r="D76" s="67">
        <v>6.6</v>
      </c>
      <c r="E76" s="37">
        <v>7.7</v>
      </c>
      <c r="F76" s="37">
        <v>5.7142857142857144</v>
      </c>
      <c r="G76" s="37">
        <v>7.8</v>
      </c>
      <c r="H76" s="37">
        <v>12.76595744680851</v>
      </c>
      <c r="I76" s="4">
        <v>10.3</v>
      </c>
      <c r="J76" s="4">
        <v>15.3</v>
      </c>
      <c r="K76" s="37">
        <v>12.4</v>
      </c>
      <c r="L76" s="37">
        <v>15.1</v>
      </c>
      <c r="M76" s="37">
        <v>18.5</v>
      </c>
      <c r="N76" s="37">
        <v>10</v>
      </c>
      <c r="O76" s="37">
        <v>8.1</v>
      </c>
      <c r="P76" s="37">
        <v>13</v>
      </c>
      <c r="Q76" s="37">
        <v>6.7</v>
      </c>
      <c r="R76" s="37">
        <v>10.9</v>
      </c>
      <c r="S76" s="37">
        <v>8.5</v>
      </c>
      <c r="T76" s="37">
        <v>6.2</v>
      </c>
      <c r="U76" s="37">
        <v>7.4</v>
      </c>
      <c r="V76" s="37">
        <v>7.4576271186440604</v>
      </c>
      <c r="W76" s="37">
        <v>9.0604026845637495</v>
      </c>
      <c r="X76" s="37">
        <v>10.666666666666668</v>
      </c>
      <c r="Y76" s="37">
        <v>12.333333333333334</v>
      </c>
      <c r="Z76" s="37">
        <v>7.333333333333333</v>
      </c>
      <c r="AA76" s="37">
        <v>13.523131672597867</v>
      </c>
      <c r="AB76" s="37">
        <v>9.6551724137931032</v>
      </c>
      <c r="AC76" s="37">
        <v>7.2413793103448283</v>
      </c>
      <c r="AD76" s="37">
        <v>13</v>
      </c>
      <c r="AE76" s="37">
        <v>7.8767123287671232</v>
      </c>
      <c r="AF76" s="37">
        <v>7.796610169491526</v>
      </c>
      <c r="AG76" s="37">
        <v>10.847457627118644</v>
      </c>
      <c r="AH76" s="37">
        <v>6.1224489795918364</v>
      </c>
      <c r="AI76" s="37">
        <v>8.3612040133779271</v>
      </c>
      <c r="AJ76" s="37">
        <v>9.6989966555183944</v>
      </c>
    </row>
    <row r="77" spans="1:36" x14ac:dyDescent="0.2">
      <c r="A77" s="201" t="s">
        <v>54</v>
      </c>
      <c r="B77" s="114">
        <v>59.756097560975611</v>
      </c>
      <c r="C77" s="114">
        <v>56.03448275862069</v>
      </c>
      <c r="D77" s="114">
        <v>59.677419354838712</v>
      </c>
      <c r="E77" s="47">
        <v>40.243902439024389</v>
      </c>
      <c r="F77" s="47">
        <v>82.857142857142861</v>
      </c>
      <c r="G77" s="47">
        <v>64.5</v>
      </c>
      <c r="H77" s="47">
        <v>60.638297872340424</v>
      </c>
      <c r="I77" s="47">
        <v>63.2</v>
      </c>
      <c r="J77" s="112">
        <v>61.2</v>
      </c>
      <c r="K77" s="47">
        <v>60.9</v>
      </c>
      <c r="L77" s="47">
        <v>67.900000000000006</v>
      </c>
      <c r="M77" s="47">
        <v>66.900000000000006</v>
      </c>
      <c r="N77" s="47">
        <v>73.7</v>
      </c>
      <c r="O77" s="47">
        <v>71</v>
      </c>
      <c r="P77" s="47">
        <v>67.599999999999994</v>
      </c>
      <c r="Q77" s="47">
        <v>57.2</v>
      </c>
      <c r="R77" s="47">
        <v>68</v>
      </c>
      <c r="S77" s="47">
        <v>62</v>
      </c>
      <c r="T77" s="47">
        <v>78.3</v>
      </c>
      <c r="U77" s="47">
        <v>77.900000000000006</v>
      </c>
      <c r="V77" s="47">
        <v>77.288135593220304</v>
      </c>
      <c r="W77" s="47">
        <v>71.812080536912703</v>
      </c>
      <c r="X77" s="47">
        <v>67.333333333333329</v>
      </c>
      <c r="Y77" s="47">
        <v>73</v>
      </c>
      <c r="Z77" s="47">
        <v>76.333333333333329</v>
      </c>
      <c r="AA77" s="47">
        <v>69.039145907473312</v>
      </c>
      <c r="AB77" s="47">
        <v>68.620689655172413</v>
      </c>
      <c r="AC77" s="47">
        <v>66.206896551724142</v>
      </c>
      <c r="AD77" s="47">
        <v>75.333333333333329</v>
      </c>
      <c r="AE77" s="37">
        <v>73.630136986301366</v>
      </c>
      <c r="AF77" s="37">
        <v>68.813559322033896</v>
      </c>
      <c r="AG77" s="37">
        <v>73.898305084745758</v>
      </c>
      <c r="AH77" s="37">
        <v>77.89115646258503</v>
      </c>
      <c r="AI77" s="37">
        <v>63.545150501672239</v>
      </c>
      <c r="AJ77" s="37">
        <v>76.254180602006699</v>
      </c>
    </row>
    <row r="78" spans="1:36" s="42" customFormat="1" x14ac:dyDescent="0.2">
      <c r="A78" s="467" t="s">
        <v>74</v>
      </c>
      <c r="B78" s="467"/>
      <c r="C78" s="467"/>
      <c r="D78" s="467"/>
      <c r="E78" s="467"/>
      <c r="F78" s="467"/>
      <c r="G78" s="467"/>
      <c r="H78" s="467"/>
      <c r="I78" s="467"/>
      <c r="J78" s="467"/>
      <c r="K78" s="467"/>
      <c r="L78" s="467"/>
      <c r="M78" s="467"/>
      <c r="N78" s="467"/>
      <c r="O78" s="53"/>
      <c r="P78" s="53"/>
      <c r="Q78" s="53"/>
      <c r="R78" s="37"/>
      <c r="S78" s="53"/>
      <c r="T78" s="53"/>
      <c r="U78" s="53"/>
      <c r="V78" s="37"/>
      <c r="W78" s="37"/>
      <c r="X78" s="37"/>
      <c r="Y78" s="53"/>
      <c r="Z78" s="37"/>
      <c r="AA78" s="37"/>
      <c r="AB78" s="37"/>
      <c r="AC78" s="53"/>
      <c r="AD78" s="37"/>
      <c r="AE78" s="110"/>
      <c r="AF78" s="110"/>
      <c r="AG78" s="113"/>
      <c r="AH78" s="113"/>
      <c r="AI78" s="113"/>
      <c r="AJ78" s="113"/>
    </row>
    <row r="79" spans="1:36" x14ac:dyDescent="0.2">
      <c r="A79" s="10" t="s">
        <v>57</v>
      </c>
      <c r="B79" s="117">
        <v>70.731707317073173</v>
      </c>
      <c r="C79" s="117">
        <v>85.34482758620689</v>
      </c>
      <c r="D79" s="117">
        <v>59.677419354838712</v>
      </c>
      <c r="E79" s="53">
        <v>43.902439024390247</v>
      </c>
      <c r="F79" s="53">
        <v>77.142857142857139</v>
      </c>
      <c r="G79" s="53">
        <v>76.59574468085107</v>
      </c>
      <c r="H79" s="53">
        <v>74.468085106382972</v>
      </c>
      <c r="I79" s="55">
        <v>81.599999999999994</v>
      </c>
      <c r="J79" s="55">
        <v>72.900000000000006</v>
      </c>
      <c r="K79" s="53">
        <v>80.7</v>
      </c>
      <c r="L79" s="53">
        <v>75.5</v>
      </c>
      <c r="M79" s="53">
        <v>77</v>
      </c>
      <c r="N79" s="53">
        <v>83.2</v>
      </c>
      <c r="O79" s="53">
        <v>74.2</v>
      </c>
      <c r="P79" s="53">
        <v>75.7</v>
      </c>
      <c r="Q79" s="53">
        <v>82</v>
      </c>
      <c r="R79" s="37">
        <v>83.5</v>
      </c>
      <c r="S79" s="53">
        <v>76.8</v>
      </c>
      <c r="T79" s="53">
        <v>85.2</v>
      </c>
      <c r="U79" s="53">
        <v>82.3</v>
      </c>
      <c r="V79" s="37">
        <v>85.423728813559293</v>
      </c>
      <c r="W79" s="37">
        <v>78.859060402684506</v>
      </c>
      <c r="X79" s="37">
        <v>78.333333333333329</v>
      </c>
      <c r="Y79" s="53">
        <v>82.333333333333343</v>
      </c>
      <c r="Z79" s="37">
        <v>82.333333333333343</v>
      </c>
      <c r="AA79" s="37">
        <v>82.918149466192176</v>
      </c>
      <c r="AB79" s="37">
        <v>77.931034482758619</v>
      </c>
      <c r="AC79" s="53">
        <v>74.482758620689665</v>
      </c>
      <c r="AD79" s="37">
        <v>77.333333333333329</v>
      </c>
      <c r="AE79" s="37">
        <v>82.191780821917803</v>
      </c>
      <c r="AF79" s="37">
        <v>85.084745762711862</v>
      </c>
      <c r="AG79" s="37">
        <v>73.220338983050851</v>
      </c>
      <c r="AH79" s="37">
        <v>83.333333333333343</v>
      </c>
      <c r="AI79" s="37">
        <v>81.939799331103686</v>
      </c>
      <c r="AJ79" s="37">
        <v>82.608695652173907</v>
      </c>
    </row>
    <row r="80" spans="1:36" x14ac:dyDescent="0.2">
      <c r="A80" s="10" t="s">
        <v>58</v>
      </c>
      <c r="B80" s="117">
        <v>20.73170731707317</v>
      </c>
      <c r="C80" s="117">
        <v>11.206896551724139</v>
      </c>
      <c r="D80" s="117">
        <v>30.6</v>
      </c>
      <c r="E80" s="53">
        <v>7.3170731707317076</v>
      </c>
      <c r="F80" s="53">
        <v>14.285714285714286</v>
      </c>
      <c r="G80" s="53">
        <v>18.439716312056738</v>
      </c>
      <c r="H80" s="53">
        <v>11.702127659574469</v>
      </c>
      <c r="I80" s="55">
        <v>14.9</v>
      </c>
      <c r="J80" s="55">
        <v>20</v>
      </c>
      <c r="K80" s="53">
        <v>12.4</v>
      </c>
      <c r="L80" s="53">
        <v>19.8</v>
      </c>
      <c r="M80" s="53">
        <v>18.5</v>
      </c>
      <c r="N80" s="53">
        <v>12.1</v>
      </c>
      <c r="O80" s="53">
        <v>17.7</v>
      </c>
      <c r="P80" s="53">
        <v>17.3</v>
      </c>
      <c r="Q80" s="53">
        <v>8.8000000000000007</v>
      </c>
      <c r="R80" s="37">
        <v>11.3</v>
      </c>
      <c r="S80" s="53">
        <v>15.1</v>
      </c>
      <c r="T80" s="53">
        <v>9.3000000000000007</v>
      </c>
      <c r="U80" s="53">
        <v>12.4</v>
      </c>
      <c r="V80" s="37">
        <v>9.8305084745762699</v>
      </c>
      <c r="W80" s="37">
        <v>13.4228187919463</v>
      </c>
      <c r="X80" s="37">
        <v>10.333333333333334</v>
      </c>
      <c r="Y80" s="53">
        <v>12.333333333333334</v>
      </c>
      <c r="Z80" s="37">
        <v>10.666666666666668</v>
      </c>
      <c r="AA80" s="37">
        <v>10.320284697508896</v>
      </c>
      <c r="AB80" s="37">
        <v>12.068965517241379</v>
      </c>
      <c r="AC80" s="53">
        <v>16.551724137931036</v>
      </c>
      <c r="AD80" s="37">
        <v>19.333333333333332</v>
      </c>
      <c r="AE80" s="37">
        <v>11.986301369863012</v>
      </c>
      <c r="AF80" s="37">
        <v>10.16949152542373</v>
      </c>
      <c r="AG80" s="37">
        <v>23.389830508474578</v>
      </c>
      <c r="AH80" s="37">
        <v>13.26530612244898</v>
      </c>
      <c r="AI80" s="37">
        <v>15.719063545150503</v>
      </c>
      <c r="AJ80" s="37">
        <v>14.715719063545151</v>
      </c>
    </row>
    <row r="81" spans="1:36" x14ac:dyDescent="0.2">
      <c r="A81" s="10" t="s">
        <v>59</v>
      </c>
      <c r="B81" s="117">
        <v>8.536585365853659</v>
      </c>
      <c r="C81" s="117">
        <v>3.4482758620689653</v>
      </c>
      <c r="D81" s="117">
        <v>9.67741935483871</v>
      </c>
      <c r="E81" s="53">
        <v>7.3170731707317076</v>
      </c>
      <c r="F81" s="53">
        <v>8.5714285714285712</v>
      </c>
      <c r="G81" s="53">
        <v>4.9553191489361703</v>
      </c>
      <c r="H81" s="53">
        <v>13.829787234042554</v>
      </c>
      <c r="I81" s="53">
        <v>3.4</v>
      </c>
      <c r="J81" s="55">
        <v>7.1</v>
      </c>
      <c r="K81" s="53">
        <v>6.8</v>
      </c>
      <c r="L81" s="53">
        <v>4.7</v>
      </c>
      <c r="M81" s="53">
        <v>4.5</v>
      </c>
      <c r="N81" s="53">
        <v>4.7</v>
      </c>
      <c r="O81" s="53">
        <v>8.1</v>
      </c>
      <c r="P81" s="53">
        <v>7</v>
      </c>
      <c r="Q81" s="53">
        <v>9.1999999999999993</v>
      </c>
      <c r="R81" s="37">
        <v>5.3</v>
      </c>
      <c r="S81" s="53">
        <v>8.1</v>
      </c>
      <c r="T81" s="53">
        <v>5.5</v>
      </c>
      <c r="U81" s="53">
        <v>5.4</v>
      </c>
      <c r="V81" s="37">
        <v>4.7457627118644004</v>
      </c>
      <c r="W81" s="37">
        <v>7.7181208053691197</v>
      </c>
      <c r="X81" s="37">
        <v>11.333333333333332</v>
      </c>
      <c r="Y81" s="53">
        <v>5.3333333333333339</v>
      </c>
      <c r="Z81" s="37">
        <v>7.0000000000000009</v>
      </c>
      <c r="AA81" s="37">
        <v>6.7615658362989333</v>
      </c>
      <c r="AB81" s="37">
        <v>10</v>
      </c>
      <c r="AC81" s="53">
        <v>8.9655172413793096</v>
      </c>
      <c r="AD81" s="37">
        <v>3.3333333333333335</v>
      </c>
      <c r="AE81" s="37">
        <v>5.8219178082191778</v>
      </c>
      <c r="AF81" s="37">
        <v>4.7457627118644066</v>
      </c>
      <c r="AG81" s="37">
        <v>3.3898305084745761</v>
      </c>
      <c r="AH81" s="37">
        <v>3.4013605442176873</v>
      </c>
      <c r="AI81" s="37">
        <v>2.3411371237458192</v>
      </c>
      <c r="AJ81" s="37">
        <v>2.6755852842809364</v>
      </c>
    </row>
    <row r="82" spans="1:36" x14ac:dyDescent="0.2">
      <c r="A82" s="10" t="s">
        <v>63</v>
      </c>
      <c r="B82" s="117">
        <v>0</v>
      </c>
      <c r="C82" s="117">
        <f>100-SUM(C79:C81)</f>
        <v>0</v>
      </c>
      <c r="D82" s="67">
        <v>0</v>
      </c>
      <c r="E82" s="37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37">
        <v>0</v>
      </c>
      <c r="U82" s="37">
        <v>0</v>
      </c>
      <c r="V82" s="37">
        <v>0</v>
      </c>
      <c r="W82" s="37">
        <v>0</v>
      </c>
      <c r="X82" s="37">
        <v>0</v>
      </c>
      <c r="Y82" s="37">
        <v>0</v>
      </c>
      <c r="Z82" s="37">
        <v>0</v>
      </c>
      <c r="AA82" s="37">
        <v>0</v>
      </c>
      <c r="AB82" s="37">
        <v>0</v>
      </c>
      <c r="AC82" s="37">
        <v>0</v>
      </c>
      <c r="AD82" s="37">
        <v>0</v>
      </c>
      <c r="AE82" s="47">
        <v>0</v>
      </c>
      <c r="AF82" s="47">
        <v>0</v>
      </c>
      <c r="AG82" s="47">
        <v>0</v>
      </c>
      <c r="AH82" s="47">
        <v>0</v>
      </c>
      <c r="AI82" s="47">
        <v>0</v>
      </c>
      <c r="AJ82" s="47">
        <v>0</v>
      </c>
    </row>
    <row r="83" spans="1:36" s="42" customFormat="1" x14ac:dyDescent="0.2">
      <c r="A83" s="458" t="s">
        <v>75</v>
      </c>
      <c r="B83" s="458"/>
      <c r="C83" s="458"/>
      <c r="D83" s="458"/>
      <c r="E83" s="458"/>
      <c r="F83" s="458"/>
      <c r="G83" s="458"/>
      <c r="H83" s="458"/>
      <c r="I83" s="458"/>
      <c r="J83" s="458"/>
      <c r="K83" s="458"/>
      <c r="L83" s="458"/>
      <c r="M83" s="458"/>
      <c r="N83" s="458"/>
      <c r="O83" s="110"/>
      <c r="P83" s="110"/>
      <c r="Q83" s="110"/>
      <c r="R83" s="110"/>
      <c r="S83" s="110"/>
      <c r="T83" s="110"/>
      <c r="U83" s="113"/>
      <c r="V83" s="113"/>
      <c r="W83" s="113"/>
      <c r="X83" s="110"/>
      <c r="Y83" s="110"/>
      <c r="Z83" s="110"/>
      <c r="AA83" s="110"/>
      <c r="AB83" s="110"/>
      <c r="AC83" s="110"/>
      <c r="AD83" s="110"/>
      <c r="AE83" s="37"/>
      <c r="AF83" s="37"/>
      <c r="AG83" s="4"/>
      <c r="AH83" s="4"/>
      <c r="AI83" s="4"/>
      <c r="AJ83" s="4"/>
    </row>
    <row r="84" spans="1:36" s="123" customFormat="1" x14ac:dyDescent="0.2">
      <c r="A84" s="21" t="s">
        <v>67</v>
      </c>
      <c r="B84" s="122">
        <f>SUM(B85:B88)</f>
        <v>82</v>
      </c>
      <c r="C84" s="122">
        <f>C88+SUM(C85:C87)</f>
        <v>100</v>
      </c>
      <c r="D84" s="122">
        <v>48</v>
      </c>
      <c r="E84" s="22">
        <v>48</v>
      </c>
      <c r="F84" s="22">
        <v>35</v>
      </c>
      <c r="G84" s="22">
        <v>141</v>
      </c>
      <c r="H84" s="22">
        <v>94</v>
      </c>
      <c r="I84" s="22">
        <v>87</v>
      </c>
      <c r="J84" s="48">
        <v>85</v>
      </c>
      <c r="K84" s="22">
        <v>161</v>
      </c>
      <c r="L84" s="22">
        <v>106</v>
      </c>
      <c r="M84" s="22">
        <v>178</v>
      </c>
      <c r="N84" s="22">
        <v>190</v>
      </c>
      <c r="O84" s="48">
        <v>186</v>
      </c>
      <c r="P84" s="48">
        <v>185</v>
      </c>
      <c r="Q84" s="48">
        <v>283</v>
      </c>
      <c r="R84" s="48">
        <f>SUM(R85:R88)</f>
        <v>284</v>
      </c>
      <c r="S84" s="48">
        <v>284</v>
      </c>
      <c r="T84" s="48">
        <v>290</v>
      </c>
      <c r="U84" s="48">
        <v>299</v>
      </c>
      <c r="V84" s="48">
        <v>295</v>
      </c>
      <c r="W84" s="48">
        <v>298</v>
      </c>
      <c r="X84" s="48">
        <v>300</v>
      </c>
      <c r="Y84" s="48">
        <v>300</v>
      </c>
      <c r="Z84" s="48">
        <v>300</v>
      </c>
      <c r="AA84" s="48">
        <v>281</v>
      </c>
      <c r="AB84" s="48">
        <v>290</v>
      </c>
      <c r="AC84" s="48">
        <v>290</v>
      </c>
      <c r="AD84" s="48">
        <v>300</v>
      </c>
      <c r="AE84" s="48">
        <v>292</v>
      </c>
      <c r="AF84" s="48">
        <v>295</v>
      </c>
      <c r="AG84" s="20">
        <v>295</v>
      </c>
      <c r="AH84" s="20">
        <v>294</v>
      </c>
      <c r="AI84" s="20">
        <v>299</v>
      </c>
      <c r="AJ84" s="20">
        <v>299</v>
      </c>
    </row>
    <row r="85" spans="1:36" x14ac:dyDescent="0.2">
      <c r="A85" s="9" t="s">
        <v>10</v>
      </c>
      <c r="B85" s="5">
        <v>24</v>
      </c>
      <c r="C85" s="5">
        <v>30</v>
      </c>
      <c r="D85" s="5">
        <v>13</v>
      </c>
      <c r="E85" s="4">
        <v>11</v>
      </c>
      <c r="F85" s="4">
        <v>8</v>
      </c>
      <c r="G85" s="4">
        <v>35</v>
      </c>
      <c r="H85" s="4">
        <v>25</v>
      </c>
      <c r="I85" s="4">
        <v>27</v>
      </c>
      <c r="J85" s="49">
        <v>19</v>
      </c>
      <c r="K85" s="4">
        <v>43</v>
      </c>
      <c r="L85" s="4">
        <v>15</v>
      </c>
      <c r="M85" s="4">
        <v>31</v>
      </c>
      <c r="N85" s="4">
        <v>37</v>
      </c>
      <c r="O85" s="49">
        <v>38</v>
      </c>
      <c r="P85" s="49">
        <v>37</v>
      </c>
      <c r="Q85" s="49">
        <v>46</v>
      </c>
      <c r="R85" s="49">
        <v>66</v>
      </c>
      <c r="S85" s="49">
        <v>73</v>
      </c>
      <c r="T85" s="49">
        <v>68</v>
      </c>
      <c r="U85" s="49">
        <v>67</v>
      </c>
      <c r="V85" s="49">
        <v>68</v>
      </c>
      <c r="W85" s="49">
        <v>72</v>
      </c>
      <c r="X85" s="49">
        <v>74</v>
      </c>
      <c r="Y85" s="49">
        <v>74</v>
      </c>
      <c r="Z85" s="49">
        <v>73</v>
      </c>
      <c r="AA85" s="49">
        <v>62</v>
      </c>
      <c r="AB85" s="49">
        <v>71</v>
      </c>
      <c r="AC85" s="49">
        <v>72</v>
      </c>
      <c r="AD85" s="49">
        <v>68</v>
      </c>
      <c r="AE85" s="49">
        <v>59</v>
      </c>
      <c r="AF85" s="49">
        <v>65</v>
      </c>
      <c r="AG85" s="4">
        <v>57</v>
      </c>
      <c r="AH85" s="4">
        <v>60</v>
      </c>
      <c r="AI85" s="4">
        <v>59</v>
      </c>
      <c r="AJ85" s="4">
        <v>63</v>
      </c>
    </row>
    <row r="86" spans="1:36" x14ac:dyDescent="0.2">
      <c r="A86" s="10" t="s">
        <v>11</v>
      </c>
      <c r="B86" s="5">
        <v>15</v>
      </c>
      <c r="C86" s="5">
        <v>11</v>
      </c>
      <c r="D86" s="5">
        <v>4</v>
      </c>
      <c r="E86" s="4">
        <v>5</v>
      </c>
      <c r="F86" s="4">
        <v>0</v>
      </c>
      <c r="G86" s="4">
        <v>6</v>
      </c>
      <c r="H86" s="4">
        <v>3</v>
      </c>
      <c r="I86" s="4">
        <v>6</v>
      </c>
      <c r="J86" s="49">
        <v>5</v>
      </c>
      <c r="K86" s="4">
        <v>4</v>
      </c>
      <c r="L86" s="4">
        <v>1</v>
      </c>
      <c r="M86" s="4">
        <v>2</v>
      </c>
      <c r="N86" s="4">
        <v>2</v>
      </c>
      <c r="O86" s="49">
        <v>14</v>
      </c>
      <c r="P86" s="49">
        <v>8</v>
      </c>
      <c r="Q86" s="49">
        <v>8</v>
      </c>
      <c r="R86" s="49">
        <v>41</v>
      </c>
      <c r="S86" s="49">
        <v>47</v>
      </c>
      <c r="T86" s="49">
        <v>40</v>
      </c>
      <c r="U86" s="49">
        <v>43</v>
      </c>
      <c r="V86" s="49">
        <v>48</v>
      </c>
      <c r="W86" s="49">
        <v>49</v>
      </c>
      <c r="X86" s="49">
        <v>49</v>
      </c>
      <c r="Y86" s="49">
        <v>49</v>
      </c>
      <c r="Z86" s="49">
        <v>49</v>
      </c>
      <c r="AA86" s="49">
        <v>44</v>
      </c>
      <c r="AB86" s="49">
        <v>43</v>
      </c>
      <c r="AC86" s="49">
        <v>42</v>
      </c>
      <c r="AD86" s="49">
        <v>57</v>
      </c>
      <c r="AE86" s="49">
        <v>45</v>
      </c>
      <c r="AF86" s="49">
        <v>40</v>
      </c>
      <c r="AG86" s="4">
        <v>61</v>
      </c>
      <c r="AH86" s="4">
        <v>48</v>
      </c>
      <c r="AI86" s="4">
        <v>43</v>
      </c>
      <c r="AJ86" s="4">
        <v>60</v>
      </c>
    </row>
    <row r="87" spans="1:36" x14ac:dyDescent="0.2">
      <c r="A87" s="10" t="s">
        <v>12</v>
      </c>
      <c r="B87" s="5">
        <v>14</v>
      </c>
      <c r="C87" s="5">
        <v>10</v>
      </c>
      <c r="D87" s="5">
        <v>13</v>
      </c>
      <c r="E87" s="4">
        <v>12</v>
      </c>
      <c r="F87" s="4">
        <v>12</v>
      </c>
      <c r="G87" s="4">
        <v>33</v>
      </c>
      <c r="H87" s="4">
        <v>27</v>
      </c>
      <c r="I87" s="4">
        <v>24</v>
      </c>
      <c r="J87" s="49">
        <v>24</v>
      </c>
      <c r="K87" s="4">
        <v>57</v>
      </c>
      <c r="L87" s="4">
        <v>30</v>
      </c>
      <c r="M87" s="4">
        <v>25</v>
      </c>
      <c r="N87" s="4">
        <v>52</v>
      </c>
      <c r="O87" s="49">
        <v>40</v>
      </c>
      <c r="P87" s="49">
        <v>58</v>
      </c>
      <c r="Q87" s="49">
        <v>96</v>
      </c>
      <c r="R87" s="49">
        <v>74</v>
      </c>
      <c r="S87" s="49">
        <v>75</v>
      </c>
      <c r="T87" s="49">
        <v>72</v>
      </c>
      <c r="U87" s="49">
        <v>78</v>
      </c>
      <c r="V87" s="49">
        <v>71</v>
      </c>
      <c r="W87" s="49">
        <v>72</v>
      </c>
      <c r="X87" s="49">
        <v>73</v>
      </c>
      <c r="Y87" s="49">
        <v>73</v>
      </c>
      <c r="Z87" s="49">
        <v>76</v>
      </c>
      <c r="AA87" s="49">
        <v>70</v>
      </c>
      <c r="AB87" s="49">
        <v>75</v>
      </c>
      <c r="AC87" s="49">
        <v>81</v>
      </c>
      <c r="AD87" s="49">
        <v>77</v>
      </c>
      <c r="AE87" s="49">
        <v>76</v>
      </c>
      <c r="AF87" s="49">
        <v>82</v>
      </c>
      <c r="AG87" s="4">
        <v>81</v>
      </c>
      <c r="AH87" s="4">
        <v>79</v>
      </c>
      <c r="AI87" s="4">
        <v>80</v>
      </c>
      <c r="AJ87" s="4">
        <v>77</v>
      </c>
    </row>
    <row r="88" spans="1:36" x14ac:dyDescent="0.2">
      <c r="A88" s="10" t="s">
        <v>13</v>
      </c>
      <c r="B88" s="124">
        <f>3+SUM(B89:B92)</f>
        <v>29</v>
      </c>
      <c r="C88" s="124">
        <f>13+SUM(C89:C92)</f>
        <v>49</v>
      </c>
      <c r="D88" s="124">
        <v>18</v>
      </c>
      <c r="E88" s="24">
        <v>20</v>
      </c>
      <c r="F88" s="24">
        <v>15</v>
      </c>
      <c r="G88" s="24">
        <v>67</v>
      </c>
      <c r="H88" s="25">
        <v>39</v>
      </c>
      <c r="I88" s="25">
        <v>30</v>
      </c>
      <c r="J88" s="50">
        <v>37</v>
      </c>
      <c r="K88" s="24">
        <v>57</v>
      </c>
      <c r="L88" s="24">
        <v>60</v>
      </c>
      <c r="M88" s="24">
        <v>120</v>
      </c>
      <c r="N88" s="24">
        <v>99</v>
      </c>
      <c r="O88" s="105">
        <v>94</v>
      </c>
      <c r="P88" s="105">
        <v>82</v>
      </c>
      <c r="Q88" s="105">
        <v>133</v>
      </c>
      <c r="R88" s="105">
        <f>R89+R90+R91+R92</f>
        <v>103</v>
      </c>
      <c r="S88" s="105">
        <v>89</v>
      </c>
      <c r="T88" s="105">
        <v>110</v>
      </c>
      <c r="U88" s="105">
        <v>111</v>
      </c>
      <c r="V88" s="105">
        <v>108</v>
      </c>
      <c r="W88" s="105">
        <v>105</v>
      </c>
      <c r="X88" s="105">
        <v>104</v>
      </c>
      <c r="Y88" s="105">
        <v>104</v>
      </c>
      <c r="Z88" s="105">
        <v>102</v>
      </c>
      <c r="AA88" s="105">
        <v>105</v>
      </c>
      <c r="AB88" s="105">
        <v>101</v>
      </c>
      <c r="AC88" s="105">
        <v>95</v>
      </c>
      <c r="AD88" s="105">
        <v>98</v>
      </c>
      <c r="AE88" s="105">
        <v>112</v>
      </c>
      <c r="AF88" s="105">
        <v>108</v>
      </c>
      <c r="AG88" s="4">
        <v>96</v>
      </c>
      <c r="AH88" s="4">
        <v>107</v>
      </c>
      <c r="AI88" s="4">
        <v>117</v>
      </c>
      <c r="AJ88" s="4">
        <v>99</v>
      </c>
    </row>
    <row r="89" spans="1:36" x14ac:dyDescent="0.2">
      <c r="A89" s="11" t="s">
        <v>14</v>
      </c>
      <c r="B89" s="5">
        <v>5</v>
      </c>
      <c r="C89" s="5">
        <v>2</v>
      </c>
      <c r="D89" s="5">
        <v>0</v>
      </c>
      <c r="E89" s="4">
        <v>0</v>
      </c>
      <c r="F89" s="4">
        <v>0</v>
      </c>
      <c r="G89" s="56">
        <v>0</v>
      </c>
      <c r="H89" s="4">
        <v>1</v>
      </c>
      <c r="I89" s="4">
        <v>1</v>
      </c>
      <c r="J89" s="49">
        <v>2</v>
      </c>
      <c r="K89" s="4">
        <v>5</v>
      </c>
      <c r="L89" s="4">
        <v>5</v>
      </c>
      <c r="M89" s="4">
        <v>5</v>
      </c>
      <c r="N89" s="4">
        <v>7</v>
      </c>
      <c r="O89" s="49">
        <v>15</v>
      </c>
      <c r="P89" s="49">
        <v>10</v>
      </c>
      <c r="Q89" s="49">
        <v>9</v>
      </c>
      <c r="R89" s="49">
        <v>21</v>
      </c>
      <c r="S89" s="49">
        <v>20</v>
      </c>
      <c r="T89" s="49">
        <v>17</v>
      </c>
      <c r="U89" s="49">
        <v>15</v>
      </c>
      <c r="V89" s="49">
        <v>27</v>
      </c>
      <c r="W89" s="49">
        <v>24</v>
      </c>
      <c r="X89" s="49">
        <v>23</v>
      </c>
      <c r="Y89" s="49">
        <v>23</v>
      </c>
      <c r="Z89" s="49">
        <v>21</v>
      </c>
      <c r="AA89" s="49">
        <v>24</v>
      </c>
      <c r="AB89" s="49">
        <v>22</v>
      </c>
      <c r="AC89" s="49">
        <v>20</v>
      </c>
      <c r="AD89" s="49">
        <v>21</v>
      </c>
      <c r="AE89" s="49">
        <v>28</v>
      </c>
      <c r="AF89" s="49">
        <v>25</v>
      </c>
      <c r="AG89" s="4">
        <v>19</v>
      </c>
      <c r="AH89" s="4">
        <v>24</v>
      </c>
      <c r="AI89" s="4">
        <v>19</v>
      </c>
      <c r="AJ89" s="4">
        <v>20</v>
      </c>
    </row>
    <row r="90" spans="1:36" x14ac:dyDescent="0.2">
      <c r="A90" s="11" t="s">
        <v>15</v>
      </c>
      <c r="B90" s="5">
        <v>10</v>
      </c>
      <c r="C90" s="5">
        <v>24</v>
      </c>
      <c r="D90" s="5">
        <v>6</v>
      </c>
      <c r="E90" s="4">
        <v>6</v>
      </c>
      <c r="F90" s="4">
        <v>3</v>
      </c>
      <c r="G90" s="4">
        <v>4</v>
      </c>
      <c r="H90" s="4">
        <v>12</v>
      </c>
      <c r="I90" s="4">
        <v>12</v>
      </c>
      <c r="J90" s="49">
        <v>17</v>
      </c>
      <c r="K90" s="4">
        <v>14</v>
      </c>
      <c r="L90" s="4">
        <v>15</v>
      </c>
      <c r="M90" s="4">
        <v>13</v>
      </c>
      <c r="N90" s="4">
        <v>14</v>
      </c>
      <c r="O90" s="49">
        <v>13</v>
      </c>
      <c r="P90" s="49">
        <v>20</v>
      </c>
      <c r="Q90" s="49">
        <v>23</v>
      </c>
      <c r="R90" s="49">
        <v>31</v>
      </c>
      <c r="S90" s="49">
        <v>26</v>
      </c>
      <c r="T90" s="49">
        <v>34</v>
      </c>
      <c r="U90" s="49">
        <v>29</v>
      </c>
      <c r="V90" s="49">
        <v>27</v>
      </c>
      <c r="W90" s="49">
        <v>30</v>
      </c>
      <c r="X90" s="49">
        <v>30</v>
      </c>
      <c r="Y90" s="49">
        <v>30</v>
      </c>
      <c r="Z90" s="49">
        <v>31</v>
      </c>
      <c r="AA90" s="49">
        <v>31</v>
      </c>
      <c r="AB90" s="49">
        <v>30</v>
      </c>
      <c r="AC90" s="49">
        <v>31</v>
      </c>
      <c r="AD90" s="49">
        <v>39</v>
      </c>
      <c r="AE90" s="49">
        <v>29</v>
      </c>
      <c r="AF90" s="49">
        <v>32</v>
      </c>
      <c r="AG90" s="4">
        <v>43</v>
      </c>
      <c r="AH90" s="4">
        <v>31</v>
      </c>
      <c r="AI90" s="4">
        <v>41</v>
      </c>
      <c r="AJ90" s="4">
        <v>40</v>
      </c>
    </row>
    <row r="91" spans="1:36" x14ac:dyDescent="0.2">
      <c r="A91" s="11" t="s">
        <v>16</v>
      </c>
      <c r="B91" s="5">
        <v>7</v>
      </c>
      <c r="C91" s="5">
        <v>8</v>
      </c>
      <c r="D91" s="5">
        <v>0</v>
      </c>
      <c r="E91" s="4">
        <v>4</v>
      </c>
      <c r="F91" s="4">
        <v>0</v>
      </c>
      <c r="G91" s="4">
        <v>1</v>
      </c>
      <c r="H91" s="4">
        <v>0</v>
      </c>
      <c r="I91" s="4">
        <v>0</v>
      </c>
      <c r="J91" s="49">
        <v>0</v>
      </c>
      <c r="K91" s="4">
        <v>10</v>
      </c>
      <c r="L91" s="4">
        <v>1</v>
      </c>
      <c r="M91" s="4">
        <v>14</v>
      </c>
      <c r="N91" s="4">
        <v>14</v>
      </c>
      <c r="O91" s="49">
        <v>7</v>
      </c>
      <c r="P91" s="49">
        <v>4</v>
      </c>
      <c r="Q91" s="49">
        <v>14</v>
      </c>
      <c r="R91" s="49">
        <v>27</v>
      </c>
      <c r="S91" s="49">
        <v>24</v>
      </c>
      <c r="T91" s="49">
        <v>29</v>
      </c>
      <c r="U91" s="49">
        <v>29</v>
      </c>
      <c r="V91" s="49">
        <v>26</v>
      </c>
      <c r="W91" s="49">
        <v>26</v>
      </c>
      <c r="X91" s="49">
        <v>26</v>
      </c>
      <c r="Y91" s="49">
        <v>26</v>
      </c>
      <c r="Z91" s="49">
        <v>26</v>
      </c>
      <c r="AA91" s="49">
        <v>25</v>
      </c>
      <c r="AB91" s="49">
        <v>26</v>
      </c>
      <c r="AC91" s="49">
        <v>20</v>
      </c>
      <c r="AD91" s="49">
        <v>19</v>
      </c>
      <c r="AE91" s="49">
        <v>29</v>
      </c>
      <c r="AF91" s="49">
        <v>26</v>
      </c>
      <c r="AG91" s="4">
        <v>20</v>
      </c>
      <c r="AH91" s="4">
        <v>27</v>
      </c>
      <c r="AI91" s="4">
        <v>33</v>
      </c>
      <c r="AJ91" s="4">
        <v>19</v>
      </c>
    </row>
    <row r="92" spans="1:36" ht="15" thickBot="1" x14ac:dyDescent="0.25">
      <c r="A92" s="39" t="s">
        <v>17</v>
      </c>
      <c r="B92" s="127">
        <v>4</v>
      </c>
      <c r="C92" s="127">
        <v>2</v>
      </c>
      <c r="D92" s="127">
        <v>3</v>
      </c>
      <c r="E92" s="40">
        <v>2</v>
      </c>
      <c r="F92" s="40">
        <v>0</v>
      </c>
      <c r="G92" s="40">
        <v>10</v>
      </c>
      <c r="H92" s="40">
        <v>4</v>
      </c>
      <c r="I92" s="40">
        <v>2</v>
      </c>
      <c r="J92" s="51">
        <v>0</v>
      </c>
      <c r="K92" s="40">
        <v>0</v>
      </c>
      <c r="L92" s="40">
        <v>0</v>
      </c>
      <c r="M92" s="40">
        <v>0</v>
      </c>
      <c r="N92" s="40">
        <v>0</v>
      </c>
      <c r="O92" s="51">
        <v>1</v>
      </c>
      <c r="P92" s="51">
        <v>5</v>
      </c>
      <c r="Q92" s="51">
        <v>2</v>
      </c>
      <c r="R92" s="51">
        <v>24</v>
      </c>
      <c r="S92" s="51">
        <v>19</v>
      </c>
      <c r="T92" s="51">
        <v>30</v>
      </c>
      <c r="U92" s="51">
        <v>38</v>
      </c>
      <c r="V92" s="51">
        <v>28</v>
      </c>
      <c r="W92" s="51">
        <v>25</v>
      </c>
      <c r="X92" s="51">
        <v>25</v>
      </c>
      <c r="Y92" s="51">
        <v>25</v>
      </c>
      <c r="Z92" s="45">
        <v>24</v>
      </c>
      <c r="AA92" s="45">
        <v>25</v>
      </c>
      <c r="AB92" s="45">
        <v>23</v>
      </c>
      <c r="AC92" s="51">
        <v>24</v>
      </c>
      <c r="AD92" s="51">
        <v>19</v>
      </c>
      <c r="AE92" s="49">
        <v>26</v>
      </c>
      <c r="AF92" s="49">
        <v>25</v>
      </c>
      <c r="AG92" s="4">
        <v>14</v>
      </c>
      <c r="AH92" s="4">
        <v>25</v>
      </c>
      <c r="AI92" s="4">
        <v>24</v>
      </c>
      <c r="AJ92" s="4">
        <v>20</v>
      </c>
    </row>
    <row r="93" spans="1:36" s="42" customFormat="1" x14ac:dyDescent="0.2">
      <c r="A93" s="458" t="s">
        <v>253</v>
      </c>
      <c r="B93" s="458"/>
      <c r="C93" s="458"/>
      <c r="D93" s="458"/>
      <c r="E93" s="458"/>
      <c r="F93" s="458"/>
      <c r="G93" s="458"/>
      <c r="H93" s="458"/>
      <c r="I93" s="458"/>
      <c r="J93" s="458"/>
      <c r="K93" s="458"/>
      <c r="L93" s="458"/>
      <c r="M93" s="458"/>
      <c r="N93" s="458"/>
      <c r="O93" s="29"/>
      <c r="P93" s="29"/>
      <c r="Q93" s="29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417"/>
      <c r="AF93" s="417"/>
      <c r="AG93" s="411"/>
      <c r="AH93" s="411"/>
      <c r="AI93" s="411"/>
      <c r="AJ93" s="411"/>
    </row>
    <row r="94" spans="1:36" x14ac:dyDescent="0.2">
      <c r="A94" s="9" t="s">
        <v>10</v>
      </c>
      <c r="B94" s="37">
        <v>1.2195121951219514</v>
      </c>
      <c r="C94" s="37">
        <v>7.2413793103448274</v>
      </c>
      <c r="D94" s="37">
        <v>-6.2499999999999991</v>
      </c>
      <c r="E94" s="37">
        <v>0</v>
      </c>
      <c r="F94" s="37">
        <v>14.285714285714285</v>
      </c>
      <c r="G94" s="37">
        <v>4.2553191489361701</v>
      </c>
      <c r="H94" s="37">
        <v>-6.3829787234042552</v>
      </c>
      <c r="I94" s="37">
        <v>11.494252873563219</v>
      </c>
      <c r="J94" s="37">
        <v>2.3529411764705879</v>
      </c>
      <c r="K94" s="37">
        <v>-3.1055900621118013</v>
      </c>
      <c r="L94" s="37">
        <v>5.6603773584905657</v>
      </c>
      <c r="M94" s="37">
        <v>7.8651685393258424</v>
      </c>
      <c r="N94" s="37">
        <v>8.9473684210526319</v>
      </c>
      <c r="O94" s="37">
        <v>-2.150537634408602</v>
      </c>
      <c r="P94" s="37">
        <v>6.4864864864864877</v>
      </c>
      <c r="Q94" s="37">
        <v>0</v>
      </c>
      <c r="R94" s="37">
        <v>3.8732394366197176</v>
      </c>
      <c r="S94" s="37">
        <v>5.28169014084507</v>
      </c>
      <c r="T94" s="37">
        <v>4.1379310344827589</v>
      </c>
      <c r="U94" s="37">
        <v>6.0200668896321066</v>
      </c>
      <c r="V94" s="37">
        <v>7.4576271186440675</v>
      </c>
      <c r="W94" s="37">
        <v>9.7315436241610751</v>
      </c>
      <c r="X94" s="37">
        <v>5</v>
      </c>
      <c r="Y94" s="37">
        <v>10</v>
      </c>
      <c r="Z94" s="37">
        <v>12.333333333333334</v>
      </c>
      <c r="AA94" s="37">
        <v>4.2704626334519578</v>
      </c>
      <c r="AB94" s="37">
        <v>9.6551724137931032</v>
      </c>
      <c r="AC94" s="37">
        <v>1.7241379310344829</v>
      </c>
      <c r="AD94" s="37">
        <v>-4.666666666666667</v>
      </c>
      <c r="AE94" s="37">
        <v>5.8219178082191787</v>
      </c>
      <c r="AF94" s="37">
        <v>-0.33898305084745761</v>
      </c>
      <c r="AG94" s="37">
        <v>-5.0847457627118642</v>
      </c>
      <c r="AH94" s="37">
        <v>-3.4013605442176873</v>
      </c>
      <c r="AI94" s="37">
        <v>-2.3411371237458196</v>
      </c>
      <c r="AJ94" s="37">
        <v>-10.033444816053512</v>
      </c>
    </row>
    <row r="95" spans="1:36" x14ac:dyDescent="0.2">
      <c r="A95" s="9" t="s">
        <v>11</v>
      </c>
      <c r="B95" s="37">
        <v>0</v>
      </c>
      <c r="C95" s="37">
        <v>3.9999999999999996</v>
      </c>
      <c r="D95" s="37">
        <v>-1.9230769230769229</v>
      </c>
      <c r="E95" s="37">
        <v>6.25</v>
      </c>
      <c r="F95" s="37">
        <v>0</v>
      </c>
      <c r="G95" s="37">
        <v>-0.70921985815602828</v>
      </c>
      <c r="H95" s="37">
        <v>-2.1276595744680846</v>
      </c>
      <c r="I95" s="37">
        <v>0</v>
      </c>
      <c r="J95" s="37">
        <v>1.1764705882352942</v>
      </c>
      <c r="K95" s="37">
        <v>-2.4844720496894408</v>
      </c>
      <c r="L95" s="37">
        <v>0.94339622641509435</v>
      </c>
      <c r="M95" s="37">
        <v>0.5617977528089888</v>
      </c>
      <c r="N95" s="37">
        <v>0.52631578947368418</v>
      </c>
      <c r="O95" s="37">
        <v>1.075268817204301</v>
      </c>
      <c r="P95" s="37">
        <v>2.7027027027027026</v>
      </c>
      <c r="Q95" s="37">
        <v>-0.70671378091872794</v>
      </c>
      <c r="R95" s="37">
        <v>2.4647887323943665</v>
      </c>
      <c r="S95" s="37">
        <v>7.3943661971830981</v>
      </c>
      <c r="T95" s="37">
        <v>0.34482758620689657</v>
      </c>
      <c r="U95" s="37">
        <v>2.3411371237458192</v>
      </c>
      <c r="V95" s="37">
        <v>4.0677966101694913</v>
      </c>
      <c r="W95" s="37">
        <v>4.3624161073825505</v>
      </c>
      <c r="X95" s="37">
        <v>4.666666666666667</v>
      </c>
      <c r="Y95" s="37">
        <v>6.6666666666666661</v>
      </c>
      <c r="Z95" s="37">
        <v>3.9999999999999996</v>
      </c>
      <c r="AA95" s="37">
        <v>2.1352313167259784</v>
      </c>
      <c r="AB95" s="37">
        <v>2.7586206896551726</v>
      </c>
      <c r="AC95" s="37">
        <v>-0.68965517241379315</v>
      </c>
      <c r="AD95" s="37">
        <v>-6.3333333333333339</v>
      </c>
      <c r="AE95" s="37">
        <v>1.7123287671232876</v>
      </c>
      <c r="AF95" s="37">
        <v>-1.0169491525423728</v>
      </c>
      <c r="AG95" s="37">
        <v>-4.0677966101694913</v>
      </c>
      <c r="AH95" s="37">
        <v>-1.3605442176870748</v>
      </c>
      <c r="AI95" s="37">
        <v>0</v>
      </c>
      <c r="AJ95" s="37">
        <v>-4.0133779264214047</v>
      </c>
    </row>
    <row r="96" spans="1:36" x14ac:dyDescent="0.2">
      <c r="A96" s="9" t="s">
        <v>12</v>
      </c>
      <c r="B96" s="37">
        <v>12.195121951219514</v>
      </c>
      <c r="C96" s="37">
        <v>0</v>
      </c>
      <c r="D96" s="37">
        <v>20.3125</v>
      </c>
      <c r="E96" s="37">
        <v>4.1666666666666661</v>
      </c>
      <c r="F96" s="37">
        <v>14.285714285714285</v>
      </c>
      <c r="G96" s="37">
        <v>0</v>
      </c>
      <c r="H96" s="37">
        <v>0</v>
      </c>
      <c r="I96" s="37">
        <v>2.2988505747126435</v>
      </c>
      <c r="J96" s="37">
        <v>-8.2352941176470598</v>
      </c>
      <c r="K96" s="37">
        <v>-0.62111801242236031</v>
      </c>
      <c r="L96" s="37">
        <v>9.4339622641509422</v>
      </c>
      <c r="M96" s="37">
        <v>5.0561797752808992</v>
      </c>
      <c r="N96" s="37">
        <v>11.05263157894737</v>
      </c>
      <c r="O96" s="37">
        <v>2.6881720430107525</v>
      </c>
      <c r="P96" s="37">
        <v>7.0270270270270281</v>
      </c>
      <c r="Q96" s="37">
        <v>-2.8268551236749113</v>
      </c>
      <c r="R96" s="37">
        <v>1.056338028169014</v>
      </c>
      <c r="S96" s="37">
        <v>4.5774647887323949</v>
      </c>
      <c r="T96" s="37">
        <v>8.9655172413793096</v>
      </c>
      <c r="U96" s="37">
        <v>5.0167224080267561</v>
      </c>
      <c r="V96" s="37">
        <v>3.7288135593220337</v>
      </c>
      <c r="W96" s="37">
        <v>5.7046979865771812</v>
      </c>
      <c r="X96" s="37">
        <v>6.333333333333333</v>
      </c>
      <c r="Y96" s="37">
        <v>7</v>
      </c>
      <c r="Z96" s="37">
        <v>5.666666666666667</v>
      </c>
      <c r="AA96" s="37">
        <v>4.2704626334519569</v>
      </c>
      <c r="AB96" s="37">
        <v>4.4827586206896548</v>
      </c>
      <c r="AC96" s="37">
        <v>4.8275862068965516</v>
      </c>
      <c r="AD96" s="37">
        <v>1.3333333333333333</v>
      </c>
      <c r="AE96" s="37">
        <v>2.7397260273972601</v>
      </c>
      <c r="AF96" s="37">
        <v>-2.3728813559322037</v>
      </c>
      <c r="AG96" s="37">
        <v>-7.1186440677966107</v>
      </c>
      <c r="AH96" s="37">
        <v>2.3809523809523809</v>
      </c>
      <c r="AI96" s="37">
        <v>-1.3377926421404682</v>
      </c>
      <c r="AJ96" s="37">
        <v>-9.3645484949832785</v>
      </c>
    </row>
    <row r="97" spans="1:36" ht="15" thickBot="1" x14ac:dyDescent="0.25">
      <c r="A97" s="226" t="s">
        <v>20</v>
      </c>
      <c r="B97" s="45">
        <v>11.788617886178862</v>
      </c>
      <c r="C97" s="45">
        <v>7.5384615384615374</v>
      </c>
      <c r="D97" s="45">
        <v>8.6538461538461533</v>
      </c>
      <c r="E97" s="45">
        <v>0</v>
      </c>
      <c r="F97" s="45">
        <v>21.428571428571427</v>
      </c>
      <c r="G97" s="45">
        <v>-0.91380250954719222</v>
      </c>
      <c r="H97" s="45">
        <v>1.8858800773694395</v>
      </c>
      <c r="I97" s="45">
        <v>2.298850574712644</v>
      </c>
      <c r="J97" s="45">
        <v>14.509803921568629</v>
      </c>
      <c r="K97" s="45">
        <v>6.3220940550133085</v>
      </c>
      <c r="L97" s="45">
        <v>5.8055152394775034</v>
      </c>
      <c r="M97" s="45">
        <v>35.240040858018382</v>
      </c>
      <c r="N97" s="45">
        <v>18.725328947368418</v>
      </c>
      <c r="O97" s="45">
        <v>-1.7426770485724878</v>
      </c>
      <c r="P97" s="45">
        <v>-2.0615964802011315</v>
      </c>
      <c r="Q97" s="45">
        <v>-0.55289960507171065</v>
      </c>
      <c r="R97" s="45">
        <v>14.08450704225352</v>
      </c>
      <c r="S97" s="45">
        <v>6.3380281690140841</v>
      </c>
      <c r="T97" s="45">
        <v>7.5862068965517242</v>
      </c>
      <c r="U97" s="45">
        <v>6.3545150501672243</v>
      </c>
      <c r="V97" s="45">
        <v>13.220338983050846</v>
      </c>
      <c r="W97" s="45">
        <v>9.7315436241610733</v>
      </c>
      <c r="X97" s="45">
        <v>6.3333333333333339</v>
      </c>
      <c r="Y97" s="45">
        <v>14.333333333333334</v>
      </c>
      <c r="Z97" s="45">
        <v>13</v>
      </c>
      <c r="AA97" s="45">
        <v>7.117437722419929</v>
      </c>
      <c r="AB97" s="45">
        <v>8.275862068965516</v>
      </c>
      <c r="AC97" s="45">
        <v>13.448275862068966</v>
      </c>
      <c r="AD97" s="45">
        <v>-6.6666666666666661</v>
      </c>
      <c r="AE97" s="45">
        <v>13.356164383561643</v>
      </c>
      <c r="AF97" s="45">
        <v>2.0338983050847457</v>
      </c>
      <c r="AG97" s="45">
        <v>-8.1355932203389827</v>
      </c>
      <c r="AH97" s="45">
        <v>4.0816326530612246</v>
      </c>
      <c r="AI97" s="45">
        <v>13.043478260869566</v>
      </c>
      <c r="AJ97" s="45">
        <v>-15.050167224080267</v>
      </c>
    </row>
    <row r="98" spans="1:36" x14ac:dyDescent="0.2">
      <c r="A98" s="470" t="s">
        <v>254</v>
      </c>
      <c r="B98" s="470"/>
      <c r="C98" s="470"/>
      <c r="D98" s="470"/>
      <c r="E98" s="470"/>
      <c r="F98" s="470"/>
      <c r="G98" s="470"/>
      <c r="H98" s="470"/>
      <c r="I98" s="470"/>
      <c r="J98" s="470"/>
      <c r="K98" s="470"/>
      <c r="L98" s="470"/>
      <c r="M98" s="470"/>
      <c r="N98" s="470"/>
      <c r="O98" s="29"/>
      <c r="P98" s="29"/>
      <c r="Q98" s="29"/>
      <c r="Y98" s="88"/>
      <c r="AC98" s="88"/>
      <c r="AE98" s="417"/>
      <c r="AF98" s="417"/>
      <c r="AG98" s="411"/>
      <c r="AH98" s="411"/>
      <c r="AI98" s="411"/>
      <c r="AJ98" s="411"/>
    </row>
    <row r="99" spans="1:36" x14ac:dyDescent="0.2">
      <c r="A99" s="9" t="s">
        <v>10</v>
      </c>
      <c r="B99" s="37">
        <v>9.7560975609756078</v>
      </c>
      <c r="C99" s="37">
        <v>10.999999999999998</v>
      </c>
      <c r="D99" s="37">
        <v>0</v>
      </c>
      <c r="E99" s="37">
        <v>4.166666666666667</v>
      </c>
      <c r="F99" s="37">
        <v>-14.285714285714285</v>
      </c>
      <c r="G99" s="37">
        <v>3.5460992907801425</v>
      </c>
      <c r="H99" s="37">
        <v>-2.127659574468086</v>
      </c>
      <c r="I99" s="37">
        <v>9.1954022988505741</v>
      </c>
      <c r="J99" s="37">
        <v>1.1764705882352935</v>
      </c>
      <c r="K99" s="37">
        <v>1.2422360248447208</v>
      </c>
      <c r="L99" s="37">
        <v>0.94339622641509435</v>
      </c>
      <c r="M99" s="37">
        <v>6.1797752808988768</v>
      </c>
      <c r="N99" s="37">
        <v>6.3157894736842106</v>
      </c>
      <c r="O99" s="37">
        <v>-5.9139784946236569</v>
      </c>
      <c r="P99" s="37">
        <v>-1.0810810810810811</v>
      </c>
      <c r="Q99" s="37">
        <v>-0.35335689045936391</v>
      </c>
      <c r="R99" s="37">
        <v>1.408450704225352</v>
      </c>
      <c r="S99" s="37">
        <v>4.577464788732394</v>
      </c>
      <c r="T99" s="37">
        <v>2.7586206896551722</v>
      </c>
      <c r="U99" s="37">
        <v>3.6789297658862874</v>
      </c>
      <c r="V99" s="37">
        <v>5.4237288135593218</v>
      </c>
      <c r="W99" s="37">
        <v>5.7046979865771812</v>
      </c>
      <c r="X99" s="37">
        <v>6.3333333333333339</v>
      </c>
      <c r="Y99" s="37">
        <v>7.666666666666667</v>
      </c>
      <c r="Z99" s="37">
        <v>10</v>
      </c>
      <c r="AA99" s="37">
        <v>7.4733096085409247</v>
      </c>
      <c r="AB99" s="37">
        <v>2.7586206896551722</v>
      </c>
      <c r="AC99" s="37">
        <v>5.8620689655172411</v>
      </c>
      <c r="AD99" s="37">
        <v>-1</v>
      </c>
      <c r="AE99" s="37">
        <v>0.34246575342465752</v>
      </c>
      <c r="AF99" s="37">
        <v>-2.3728813559322037</v>
      </c>
      <c r="AG99" s="37">
        <v>-2.0338983050847461</v>
      </c>
      <c r="AH99" s="37">
        <v>-1.7006802721088436</v>
      </c>
      <c r="AI99" s="37">
        <v>-4.6822742474916392</v>
      </c>
      <c r="AJ99" s="37">
        <v>-4.6822742474916383</v>
      </c>
    </row>
    <row r="100" spans="1:36" x14ac:dyDescent="0.2">
      <c r="A100" s="9" t="s">
        <v>11</v>
      </c>
      <c r="B100" s="37">
        <v>-8.5365853658536572</v>
      </c>
      <c r="C100" s="37">
        <v>5</v>
      </c>
      <c r="D100" s="37">
        <v>-4.1666666666666661</v>
      </c>
      <c r="E100" s="37">
        <v>0</v>
      </c>
      <c r="F100" s="37">
        <v>0</v>
      </c>
      <c r="G100" s="37">
        <v>0</v>
      </c>
      <c r="H100" s="37">
        <v>-2.1276595744680846</v>
      </c>
      <c r="I100" s="37">
        <v>2.2988505747126435</v>
      </c>
      <c r="J100" s="37">
        <v>2.3529411764705883</v>
      </c>
      <c r="K100" s="37">
        <v>-1.2422360248447204</v>
      </c>
      <c r="L100" s="37">
        <v>0.94339622641509435</v>
      </c>
      <c r="M100" s="37">
        <v>0.5617977528089888</v>
      </c>
      <c r="N100" s="37">
        <v>0.52631578947368418</v>
      </c>
      <c r="O100" s="37">
        <v>0.5376344086021505</v>
      </c>
      <c r="P100" s="37">
        <v>1.6216216216216217</v>
      </c>
      <c r="Q100" s="37">
        <v>0.35335689045936397</v>
      </c>
      <c r="R100" s="37">
        <v>-0.352112676056338</v>
      </c>
      <c r="S100" s="37">
        <v>2.816901408450704</v>
      </c>
      <c r="T100" s="37">
        <v>-1.3793103448275863</v>
      </c>
      <c r="U100" s="37">
        <v>2.0066889632107023</v>
      </c>
      <c r="V100" s="37">
        <v>0.33898305084745756</v>
      </c>
      <c r="W100" s="37">
        <v>2.0134228187919465</v>
      </c>
      <c r="X100" s="37">
        <v>-1.6666666666666665</v>
      </c>
      <c r="Y100" s="37">
        <v>3.0000000000000004</v>
      </c>
      <c r="Z100" s="37">
        <v>0</v>
      </c>
      <c r="AA100" s="37">
        <v>0.35587188612099646</v>
      </c>
      <c r="AB100" s="37">
        <v>0</v>
      </c>
      <c r="AC100" s="37">
        <v>-1.0344827586206897</v>
      </c>
      <c r="AD100" s="37">
        <v>-0.66666666666666663</v>
      </c>
      <c r="AE100" s="37">
        <v>-3.0821917808219181</v>
      </c>
      <c r="AF100" s="37">
        <v>-0.33898305084745761</v>
      </c>
      <c r="AG100" s="37">
        <v>1.0169491525423728</v>
      </c>
      <c r="AH100" s="37">
        <v>-4.0816326530612246</v>
      </c>
      <c r="AI100" s="37">
        <v>-1.6722408026755851</v>
      </c>
      <c r="AJ100" s="37">
        <v>-1.0033444816053512</v>
      </c>
    </row>
    <row r="101" spans="1:36" x14ac:dyDescent="0.2">
      <c r="A101" s="9" t="s">
        <v>12</v>
      </c>
      <c r="B101" s="37">
        <v>6.0975609756097553</v>
      </c>
      <c r="C101" s="37">
        <v>3</v>
      </c>
      <c r="D101" s="37">
        <v>8.3333333333333321</v>
      </c>
      <c r="E101" s="37">
        <v>2.0833333333333339</v>
      </c>
      <c r="F101" s="37">
        <v>-2.8571428571428581</v>
      </c>
      <c r="G101" s="37">
        <v>6.3829787234042552</v>
      </c>
      <c r="H101" s="37">
        <v>2.6382978723404262</v>
      </c>
      <c r="I101" s="37">
        <v>1.1494252873563218</v>
      </c>
      <c r="J101" s="37">
        <v>4.7058823529411757</v>
      </c>
      <c r="K101" s="37">
        <v>6.8322981366459619</v>
      </c>
      <c r="L101" s="37">
        <v>11.320754716981131</v>
      </c>
      <c r="M101" s="37">
        <v>5.617977528089888</v>
      </c>
      <c r="N101" s="37">
        <v>8.9473684210526319</v>
      </c>
      <c r="O101" s="37">
        <v>3.2258064516129035</v>
      </c>
      <c r="P101" s="37">
        <v>8.1081081081081088</v>
      </c>
      <c r="Q101" s="37">
        <v>4.9469964664310959</v>
      </c>
      <c r="R101" s="37">
        <v>2.816901408450704</v>
      </c>
      <c r="S101" s="37">
        <v>4.225352112676056</v>
      </c>
      <c r="T101" s="37">
        <v>4.8275862068965525</v>
      </c>
      <c r="U101" s="37">
        <v>6.0200668896321066</v>
      </c>
      <c r="V101" s="37">
        <v>6.101694915254237</v>
      </c>
      <c r="W101" s="37">
        <v>4.0268456375838921</v>
      </c>
      <c r="X101" s="37">
        <v>3.666666666666667</v>
      </c>
      <c r="Y101" s="37">
        <v>5.666666666666667</v>
      </c>
      <c r="Z101" s="37">
        <v>3.666666666666667</v>
      </c>
      <c r="AA101" s="37">
        <v>7.4733096085409256</v>
      </c>
      <c r="AB101" s="37">
        <v>0.34482758620689657</v>
      </c>
      <c r="AC101" s="37">
        <v>4.8275862068965516</v>
      </c>
      <c r="AD101" s="37">
        <v>1.6666666666666665</v>
      </c>
      <c r="AE101" s="37">
        <v>4.10958904109589</v>
      </c>
      <c r="AF101" s="37">
        <v>-1.6949152542372883</v>
      </c>
      <c r="AG101" s="37">
        <v>-3.0508474576271185</v>
      </c>
      <c r="AH101" s="37">
        <v>-1.0204081632653061</v>
      </c>
      <c r="AI101" s="37">
        <v>-2.3411371237458192</v>
      </c>
      <c r="AJ101" s="37">
        <v>-9.3645484949832785</v>
      </c>
    </row>
    <row r="102" spans="1:36" ht="15" thickBot="1" x14ac:dyDescent="0.25">
      <c r="A102" s="226" t="s">
        <v>20</v>
      </c>
      <c r="B102" s="45">
        <v>6.372225884421006</v>
      </c>
      <c r="C102" s="45">
        <v>12.51063829787234</v>
      </c>
      <c r="D102" s="45">
        <v>-4.1624999999999996</v>
      </c>
      <c r="E102" s="45">
        <v>-12.5</v>
      </c>
      <c r="F102" s="45">
        <v>2.8714285714285714</v>
      </c>
      <c r="G102" s="45">
        <v>10.965630114566286</v>
      </c>
      <c r="H102" s="45">
        <v>4.2998065764023217</v>
      </c>
      <c r="I102" s="45">
        <v>-6.8965517241379315</v>
      </c>
      <c r="J102" s="45">
        <v>0</v>
      </c>
      <c r="K102" s="45">
        <v>3.7932564330079863</v>
      </c>
      <c r="L102" s="45">
        <v>10.159651669085632</v>
      </c>
      <c r="M102" s="45">
        <v>12.257405515832483</v>
      </c>
      <c r="N102" s="45">
        <v>17.097039473684209</v>
      </c>
      <c r="O102" s="45">
        <v>-1.7426770485724878</v>
      </c>
      <c r="P102" s="45">
        <v>7.2155876807039601</v>
      </c>
      <c r="Q102" s="45">
        <v>1.1057992101434213</v>
      </c>
      <c r="R102" s="45">
        <v>6.3380281690140849</v>
      </c>
      <c r="S102" s="45">
        <v>8.0985915492957758</v>
      </c>
      <c r="T102" s="45">
        <v>2.7586206896551722</v>
      </c>
      <c r="U102" s="45">
        <v>7.3578595317725748</v>
      </c>
      <c r="V102" s="45">
        <v>9.1525423728813564</v>
      </c>
      <c r="W102" s="45">
        <v>5.3691275167785237</v>
      </c>
      <c r="X102" s="45">
        <v>7.333333333333333</v>
      </c>
      <c r="Y102" s="45">
        <v>8</v>
      </c>
      <c r="Z102" s="45">
        <v>9.3333333333333339</v>
      </c>
      <c r="AA102" s="45">
        <v>6.0498220640569391</v>
      </c>
      <c r="AB102" s="45">
        <v>10.344827586206897</v>
      </c>
      <c r="AC102" s="45">
        <v>4.8275862068965516</v>
      </c>
      <c r="AD102" s="45">
        <v>6.9999999999999991</v>
      </c>
      <c r="AE102" s="45">
        <v>1.7123287671232876</v>
      </c>
      <c r="AF102" s="45">
        <v>1.6949152542372883</v>
      </c>
      <c r="AG102" s="45">
        <v>-1.3559322033898304</v>
      </c>
      <c r="AH102" s="45">
        <v>-2.7210884353741496</v>
      </c>
      <c r="AI102" s="45">
        <v>5.3511705685618729</v>
      </c>
      <c r="AJ102" s="45">
        <v>-2.0066889632107023</v>
      </c>
    </row>
    <row r="103" spans="1:36" x14ac:dyDescent="0.2">
      <c r="A103" s="15" t="s">
        <v>44</v>
      </c>
      <c r="O103" s="5"/>
      <c r="P103" s="5"/>
      <c r="Q103" s="5"/>
      <c r="AG103" s="4"/>
      <c r="AH103" s="4"/>
      <c r="AI103" s="4"/>
      <c r="AJ103" s="4"/>
    </row>
    <row r="104" spans="1:36" x14ac:dyDescent="0.2">
      <c r="M104" s="125"/>
    </row>
    <row r="105" spans="1:36" x14ac:dyDescent="0.2">
      <c r="A105" s="230"/>
      <c r="M105" s="125"/>
    </row>
    <row r="106" spans="1:36" x14ac:dyDescent="0.2">
      <c r="B106" s="138"/>
      <c r="C106" s="138"/>
      <c r="E106" s="138"/>
      <c r="F106" s="138"/>
      <c r="G106" s="138"/>
      <c r="H106" s="138"/>
      <c r="I106" s="138"/>
      <c r="J106" s="138"/>
      <c r="K106" s="138"/>
      <c r="L106" s="54"/>
      <c r="M106" s="279"/>
      <c r="N106" s="54"/>
      <c r="O106" s="67"/>
      <c r="P106" s="67"/>
      <c r="Q106" s="67"/>
      <c r="R106" s="138"/>
      <c r="S106" s="138"/>
      <c r="T106" s="138"/>
      <c r="U106" s="138"/>
      <c r="V106" s="138"/>
      <c r="W106" s="138"/>
      <c r="X106" s="138"/>
      <c r="Y106" s="177"/>
      <c r="Z106" s="138"/>
      <c r="AC106" s="177"/>
      <c r="AD106" s="138"/>
    </row>
    <row r="107" spans="1:36" x14ac:dyDescent="0.2">
      <c r="B107" s="138"/>
      <c r="C107" s="138"/>
      <c r="E107" s="138"/>
      <c r="F107" s="138"/>
      <c r="G107" s="138"/>
      <c r="H107" s="138"/>
      <c r="I107" s="138"/>
      <c r="J107" s="138"/>
      <c r="K107" s="138"/>
      <c r="L107" s="54"/>
      <c r="M107" s="279"/>
      <c r="N107" s="54"/>
      <c r="O107" s="67"/>
      <c r="P107" s="67"/>
      <c r="Q107" s="67"/>
      <c r="R107" s="138"/>
      <c r="S107" s="138"/>
      <c r="T107" s="138"/>
      <c r="U107" s="138"/>
      <c r="V107" s="138"/>
      <c r="W107" s="138"/>
      <c r="X107" s="138"/>
      <c r="Y107" s="177"/>
      <c r="Z107" s="138"/>
      <c r="AC107" s="177"/>
      <c r="AD107" s="138"/>
    </row>
    <row r="108" spans="1:36" x14ac:dyDescent="0.2">
      <c r="B108" s="138"/>
      <c r="C108" s="138"/>
      <c r="E108" s="138"/>
      <c r="F108" s="138"/>
      <c r="G108" s="138"/>
      <c r="H108" s="138"/>
      <c r="I108" s="138"/>
      <c r="J108" s="138"/>
      <c r="K108" s="138"/>
      <c r="L108" s="54"/>
      <c r="M108" s="279"/>
      <c r="N108" s="54"/>
      <c r="O108" s="67"/>
      <c r="P108" s="67"/>
      <c r="Q108" s="67"/>
      <c r="R108" s="138"/>
      <c r="S108" s="138"/>
      <c r="T108" s="138"/>
      <c r="U108" s="138"/>
      <c r="V108" s="138"/>
      <c r="W108" s="138"/>
      <c r="X108" s="138"/>
      <c r="Y108" s="177"/>
      <c r="Z108" s="138"/>
      <c r="AC108" s="177"/>
      <c r="AD108" s="138"/>
    </row>
    <row r="109" spans="1:36" x14ac:dyDescent="0.2">
      <c r="B109" s="138"/>
      <c r="C109" s="138"/>
      <c r="E109" s="138"/>
      <c r="F109" s="138"/>
      <c r="G109" s="138"/>
      <c r="H109" s="138"/>
      <c r="I109" s="138"/>
      <c r="J109" s="138"/>
      <c r="K109" s="138"/>
      <c r="L109" s="54"/>
      <c r="M109" s="279"/>
      <c r="N109" s="54"/>
      <c r="O109" s="67"/>
      <c r="P109" s="67"/>
      <c r="Q109" s="67"/>
      <c r="R109" s="138"/>
      <c r="S109" s="138"/>
      <c r="T109" s="138"/>
      <c r="U109" s="138"/>
      <c r="V109" s="138"/>
      <c r="W109" s="138"/>
      <c r="X109" s="138"/>
      <c r="Y109" s="177"/>
      <c r="Z109" s="138"/>
      <c r="AC109" s="177"/>
      <c r="AD109" s="138"/>
    </row>
    <row r="110" spans="1:36" x14ac:dyDescent="0.2">
      <c r="B110" s="138"/>
      <c r="C110" s="138"/>
      <c r="D110" s="138"/>
      <c r="E110" s="138"/>
      <c r="F110" s="138"/>
      <c r="G110" s="138"/>
      <c r="H110" s="138"/>
    </row>
    <row r="111" spans="1:36" x14ac:dyDescent="0.2">
      <c r="B111" s="138"/>
      <c r="C111" s="138"/>
      <c r="D111" s="138"/>
      <c r="E111" s="138"/>
      <c r="F111" s="138"/>
      <c r="G111" s="138"/>
      <c r="H111" s="138"/>
      <c r="O111" s="5"/>
      <c r="P111" s="5"/>
      <c r="Q111" s="5"/>
    </row>
    <row r="112" spans="1:36" x14ac:dyDescent="0.2">
      <c r="B112" s="138"/>
      <c r="C112" s="138"/>
      <c r="D112" s="138"/>
      <c r="E112" s="138"/>
      <c r="F112" s="138"/>
      <c r="G112" s="138"/>
      <c r="H112" s="138"/>
      <c r="O112" s="5"/>
      <c r="P112" s="5"/>
      <c r="Q112" s="5"/>
    </row>
    <row r="113" spans="2:17" x14ac:dyDescent="0.2">
      <c r="B113" s="138"/>
      <c r="C113" s="138"/>
      <c r="D113" s="138"/>
      <c r="E113" s="138"/>
      <c r="F113" s="138"/>
      <c r="G113" s="138"/>
      <c r="H113" s="138"/>
      <c r="O113" s="5"/>
      <c r="P113" s="5"/>
      <c r="Q113" s="5"/>
    </row>
    <row r="114" spans="2:17" x14ac:dyDescent="0.2">
      <c r="O114" s="5"/>
      <c r="P114" s="5"/>
      <c r="Q114" s="5"/>
    </row>
    <row r="115" spans="2:17" x14ac:dyDescent="0.2">
      <c r="O115" s="5"/>
      <c r="P115" s="5"/>
      <c r="Q115" s="5"/>
    </row>
    <row r="116" spans="2:17" x14ac:dyDescent="0.2">
      <c r="O116" s="5"/>
      <c r="P116" s="5"/>
      <c r="Q116" s="5"/>
    </row>
    <row r="117" spans="2:17" x14ac:dyDescent="0.2">
      <c r="O117" s="5"/>
      <c r="P117" s="5"/>
      <c r="Q117" s="5"/>
    </row>
    <row r="118" spans="2:17" x14ac:dyDescent="0.2">
      <c r="O118" s="5"/>
      <c r="P118" s="5"/>
      <c r="Q118" s="5"/>
    </row>
    <row r="119" spans="2:17" x14ac:dyDescent="0.2">
      <c r="O119" s="5"/>
      <c r="P119" s="5"/>
      <c r="Q119" s="5"/>
    </row>
    <row r="120" spans="2:17" x14ac:dyDescent="0.2">
      <c r="O120" s="5"/>
      <c r="P120" s="5"/>
      <c r="Q120" s="5"/>
    </row>
    <row r="121" spans="2:17" x14ac:dyDescent="0.2">
      <c r="O121" s="5"/>
      <c r="P121" s="5"/>
      <c r="Q121" s="5"/>
    </row>
    <row r="122" spans="2:17" x14ac:dyDescent="0.2">
      <c r="O122" s="5"/>
      <c r="P122" s="5"/>
      <c r="Q122" s="5"/>
    </row>
    <row r="123" spans="2:17" x14ac:dyDescent="0.2">
      <c r="O123" s="5"/>
      <c r="P123" s="5"/>
      <c r="Q123" s="5"/>
    </row>
    <row r="124" spans="2:17" x14ac:dyDescent="0.2">
      <c r="O124" s="5"/>
      <c r="P124" s="5"/>
      <c r="Q124" s="5"/>
    </row>
  </sheetData>
  <mergeCells count="25">
    <mergeCell ref="AG3:AJ3"/>
    <mergeCell ref="AC3:AF3"/>
    <mergeCell ref="E3:H3"/>
    <mergeCell ref="I3:L3"/>
    <mergeCell ref="A5:N5"/>
    <mergeCell ref="M3:P3"/>
    <mergeCell ref="B3:D3"/>
    <mergeCell ref="Y3:AB3"/>
    <mergeCell ref="A3:A4"/>
    <mergeCell ref="A98:N98"/>
    <mergeCell ref="Q3:T3"/>
    <mergeCell ref="U3:X3"/>
    <mergeCell ref="A69:N69"/>
    <mergeCell ref="A73:N73"/>
    <mergeCell ref="A78:N78"/>
    <mergeCell ref="A52:N52"/>
    <mergeCell ref="A65:N65"/>
    <mergeCell ref="A93:N93"/>
    <mergeCell ref="A40:N40"/>
    <mergeCell ref="A43:N43"/>
    <mergeCell ref="A11:N11"/>
    <mergeCell ref="A20:N20"/>
    <mergeCell ref="A29:N29"/>
    <mergeCell ref="A34:N34"/>
    <mergeCell ref="A83:N83"/>
  </mergeCells>
  <hyperlinks>
    <hyperlink ref="A1" location="Menu!A1" display="Return to Menu"/>
  </hyperlinks>
  <pageMargins left="0.45" right="0.49803149600000002" top="0.4" bottom="0.47244094488188998" header="0.511811023622047" footer="0.511811023622047"/>
  <pageSetup paperSize="9" scale="44" fitToWidth="2" fitToHeight="2" orientation="landscape" r:id="rId1"/>
  <headerFooter alignWithMargins="0"/>
  <rowBreaks count="1" manualBreakCount="1">
    <brk id="51" max="3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J105"/>
  <sheetViews>
    <sheetView view="pageBreakPreview" zoomScale="90" zoomScaleSheetLayoutView="90" workbookViewId="0">
      <pane xSplit="1" ySplit="5" topLeftCell="Y84" activePane="bottomRight" state="frozen"/>
      <selection pane="topRight" activeCell="B1" sqref="B1"/>
      <selection pane="bottomLeft" activeCell="A6" sqref="A6"/>
      <selection pane="bottomRight"/>
    </sheetView>
  </sheetViews>
  <sheetFormatPr defaultRowHeight="14.25" x14ac:dyDescent="0.2"/>
  <cols>
    <col min="1" max="1" width="33.28515625" style="88" customWidth="1"/>
    <col min="2" max="4" width="7.28515625" style="88" customWidth="1"/>
    <col min="5" max="5" width="9.140625" style="88"/>
    <col min="6" max="6" width="7.42578125" style="88" customWidth="1"/>
    <col min="7" max="7" width="6.85546875" style="88" customWidth="1"/>
    <col min="8" max="8" width="7.5703125" style="88" customWidth="1"/>
    <col min="9" max="9" width="7.140625" style="88" customWidth="1"/>
    <col min="10" max="10" width="7.5703125" style="88" customWidth="1"/>
    <col min="11" max="11" width="7" style="88" customWidth="1"/>
    <col min="12" max="12" width="10.5703125" style="88" bestFit="1" customWidth="1"/>
    <col min="13" max="13" width="9.140625" style="88"/>
    <col min="14" max="14" width="9.140625" style="125"/>
    <col min="15" max="24" width="9.140625" style="88"/>
    <col min="25" max="25" width="9.140625" style="136"/>
    <col min="26" max="28" width="9.140625" style="88"/>
    <col min="29" max="29" width="9.140625" style="136"/>
    <col min="30" max="16384" width="9.140625" style="88"/>
  </cols>
  <sheetData>
    <row r="1" spans="1:36" ht="26.25" x14ac:dyDescent="0.4">
      <c r="A1" s="296" t="s">
        <v>411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305"/>
      <c r="O1" s="298"/>
      <c r="P1" s="298"/>
      <c r="Q1" s="298"/>
      <c r="R1" s="298"/>
      <c r="S1" s="298"/>
      <c r="T1" s="298"/>
      <c r="U1" s="298"/>
      <c r="V1" s="298"/>
      <c r="W1" s="298"/>
      <c r="X1" s="298"/>
    </row>
    <row r="2" spans="1:36" s="42" customFormat="1" ht="18.75" thickBot="1" x14ac:dyDescent="0.3">
      <c r="A2" s="334" t="s">
        <v>439</v>
      </c>
      <c r="B2" s="302"/>
      <c r="C2" s="302"/>
      <c r="D2" s="302"/>
      <c r="E2" s="302"/>
      <c r="F2" s="302"/>
      <c r="G2" s="302"/>
      <c r="H2" s="302"/>
      <c r="I2" s="302"/>
      <c r="J2" s="302"/>
      <c r="K2" s="303"/>
      <c r="L2" s="303"/>
      <c r="M2" s="303"/>
      <c r="N2" s="303"/>
      <c r="O2" s="321"/>
      <c r="P2" s="321"/>
      <c r="Q2" s="321"/>
      <c r="R2" s="321"/>
      <c r="S2" s="318"/>
      <c r="T2" s="318"/>
      <c r="U2" s="318"/>
      <c r="V2" s="318"/>
      <c r="W2" s="318"/>
      <c r="X2" s="318"/>
      <c r="Y2" s="135"/>
      <c r="AC2" s="135"/>
    </row>
    <row r="3" spans="1:36" s="121" customFormat="1" ht="15.75" customHeight="1" thickBot="1" x14ac:dyDescent="0.25">
      <c r="A3" s="468"/>
      <c r="B3" s="459">
        <v>2008</v>
      </c>
      <c r="C3" s="460"/>
      <c r="D3" s="461"/>
      <c r="E3" s="459">
        <v>2009</v>
      </c>
      <c r="F3" s="460"/>
      <c r="G3" s="460"/>
      <c r="H3" s="461"/>
      <c r="I3" s="459">
        <v>2010</v>
      </c>
      <c r="J3" s="462"/>
      <c r="K3" s="462"/>
      <c r="L3" s="462"/>
      <c r="M3" s="459">
        <v>2011</v>
      </c>
      <c r="N3" s="460"/>
      <c r="O3" s="460"/>
      <c r="P3" s="461"/>
      <c r="Q3" s="459">
        <v>2012</v>
      </c>
      <c r="R3" s="460"/>
      <c r="S3" s="460"/>
      <c r="T3" s="461"/>
      <c r="U3" s="459">
        <v>2013</v>
      </c>
      <c r="V3" s="460"/>
      <c r="W3" s="460"/>
      <c r="X3" s="461"/>
      <c r="Y3" s="459">
        <v>2014</v>
      </c>
      <c r="Z3" s="460"/>
      <c r="AA3" s="460"/>
      <c r="AB3" s="461"/>
      <c r="AC3" s="459">
        <v>2015</v>
      </c>
      <c r="AD3" s="460"/>
      <c r="AE3" s="460"/>
      <c r="AF3" s="461"/>
      <c r="AG3" s="459">
        <v>2016</v>
      </c>
      <c r="AH3" s="460"/>
      <c r="AI3" s="460"/>
      <c r="AJ3" s="461"/>
    </row>
    <row r="4" spans="1:36" s="121" customFormat="1" ht="15.75" customHeight="1" thickBot="1" x14ac:dyDescent="0.25">
      <c r="A4" s="469"/>
      <c r="B4" s="198" t="s">
        <v>0</v>
      </c>
      <c r="C4" s="196" t="s">
        <v>1</v>
      </c>
      <c r="D4" s="197" t="s">
        <v>2</v>
      </c>
      <c r="E4" s="198" t="s">
        <v>3</v>
      </c>
      <c r="F4" s="196" t="s">
        <v>0</v>
      </c>
      <c r="G4" s="196" t="s">
        <v>1</v>
      </c>
      <c r="H4" s="197" t="s">
        <v>2</v>
      </c>
      <c r="I4" s="198" t="s">
        <v>3</v>
      </c>
      <c r="J4" s="196" t="s">
        <v>0</v>
      </c>
      <c r="K4" s="202" t="s">
        <v>1</v>
      </c>
      <c r="L4" s="196" t="s">
        <v>2</v>
      </c>
      <c r="M4" s="199" t="s">
        <v>3</v>
      </c>
      <c r="N4" s="199" t="s">
        <v>0</v>
      </c>
      <c r="O4" s="199" t="s">
        <v>1</v>
      </c>
      <c r="P4" s="199" t="s">
        <v>2</v>
      </c>
      <c r="Q4" s="199" t="s">
        <v>3</v>
      </c>
      <c r="R4" s="199" t="s">
        <v>0</v>
      </c>
      <c r="S4" s="199" t="s">
        <v>1</v>
      </c>
      <c r="T4" s="199" t="s">
        <v>2</v>
      </c>
      <c r="U4" s="199" t="s">
        <v>3</v>
      </c>
      <c r="V4" s="199" t="s">
        <v>0</v>
      </c>
      <c r="W4" s="199" t="s">
        <v>1</v>
      </c>
      <c r="X4" s="280" t="s">
        <v>2</v>
      </c>
      <c r="Y4" s="199" t="s">
        <v>3</v>
      </c>
      <c r="Z4" s="199" t="s">
        <v>0</v>
      </c>
      <c r="AA4" s="199" t="s">
        <v>1</v>
      </c>
      <c r="AB4" s="359" t="s">
        <v>2</v>
      </c>
      <c r="AC4" s="199" t="s">
        <v>3</v>
      </c>
      <c r="AD4" s="199" t="s">
        <v>0</v>
      </c>
      <c r="AE4" s="199" t="s">
        <v>1</v>
      </c>
      <c r="AF4" s="359" t="s">
        <v>2</v>
      </c>
      <c r="AG4" s="199" t="s">
        <v>3</v>
      </c>
      <c r="AH4" s="199" t="s">
        <v>0</v>
      </c>
      <c r="AI4" s="199" t="s">
        <v>1</v>
      </c>
      <c r="AJ4" s="374" t="s">
        <v>2</v>
      </c>
    </row>
    <row r="5" spans="1:36" s="42" customFormat="1" x14ac:dyDescent="0.2">
      <c r="A5" s="470" t="s">
        <v>4</v>
      </c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55"/>
      <c r="P5" s="55"/>
      <c r="Q5" s="55"/>
      <c r="R5" s="4"/>
      <c r="S5" s="55"/>
      <c r="T5" s="55"/>
      <c r="U5" s="55"/>
      <c r="V5" s="4"/>
      <c r="W5" s="4"/>
      <c r="X5" s="4"/>
      <c r="Y5" s="55"/>
      <c r="Z5" s="4"/>
      <c r="AA5" s="4"/>
      <c r="AB5" s="4"/>
      <c r="AC5" s="55"/>
      <c r="AD5" s="4"/>
      <c r="AE5" s="4"/>
      <c r="AF5" s="4"/>
    </row>
    <row r="6" spans="1:36" x14ac:dyDescent="0.2">
      <c r="A6" s="3" t="s">
        <v>5</v>
      </c>
      <c r="B6" s="57"/>
      <c r="C6" s="57"/>
      <c r="D6" s="57"/>
      <c r="E6" s="57"/>
      <c r="F6" s="57"/>
      <c r="G6" s="57"/>
      <c r="H6" s="57"/>
      <c r="I6" s="57"/>
      <c r="J6" s="57"/>
      <c r="K6" s="53"/>
      <c r="L6" s="57"/>
      <c r="M6" s="57"/>
      <c r="N6" s="57"/>
      <c r="O6" s="55"/>
      <c r="P6" s="55"/>
      <c r="Q6" s="55"/>
      <c r="R6" s="4"/>
      <c r="S6" s="55"/>
      <c r="T6" s="55"/>
      <c r="U6" s="55"/>
      <c r="V6" s="4"/>
      <c r="W6" s="4"/>
      <c r="X6" s="4"/>
      <c r="Y6" s="55"/>
      <c r="Z6" s="4"/>
      <c r="AA6" s="4"/>
      <c r="AB6" s="4"/>
      <c r="AC6" s="55"/>
      <c r="AD6" s="4"/>
      <c r="AE6" s="4"/>
      <c r="AF6" s="4"/>
    </row>
    <row r="7" spans="1:36" x14ac:dyDescent="0.2">
      <c r="A7" s="6" t="s">
        <v>6</v>
      </c>
      <c r="B7" s="57"/>
      <c r="C7" s="57"/>
      <c r="D7" s="57"/>
      <c r="E7" s="55"/>
      <c r="F7" s="55"/>
      <c r="G7" s="55"/>
      <c r="H7" s="55"/>
      <c r="I7" s="55"/>
      <c r="J7" s="58"/>
      <c r="K7" s="53"/>
      <c r="L7" s="55"/>
      <c r="M7" s="55"/>
      <c r="N7" s="55"/>
      <c r="O7" s="55"/>
      <c r="P7" s="55"/>
      <c r="Q7" s="55"/>
      <c r="R7" s="4"/>
      <c r="S7" s="55"/>
      <c r="T7" s="55"/>
      <c r="U7" s="55"/>
      <c r="V7" s="4"/>
      <c r="W7" s="4"/>
      <c r="X7" s="4"/>
      <c r="Y7" s="55"/>
      <c r="Z7" s="4"/>
      <c r="AA7" s="4"/>
      <c r="AB7" s="4"/>
      <c r="AC7" s="55"/>
      <c r="AD7" s="4"/>
      <c r="AE7" s="4"/>
      <c r="AF7" s="4"/>
    </row>
    <row r="8" spans="1:36" x14ac:dyDescent="0.2">
      <c r="A8" s="200" t="s">
        <v>252</v>
      </c>
      <c r="B8" s="128">
        <v>8.474576271186443</v>
      </c>
      <c r="C8" s="128">
        <v>9</v>
      </c>
      <c r="D8" s="57">
        <v>-25.4</v>
      </c>
      <c r="E8" s="55">
        <v>-19.7</v>
      </c>
      <c r="F8" s="55">
        <v>-2.5</v>
      </c>
      <c r="G8" s="53">
        <v>-14.035087719298247</v>
      </c>
      <c r="H8" s="53">
        <v>8.5858585858585883</v>
      </c>
      <c r="I8" s="55">
        <v>-4.6999999999999957</v>
      </c>
      <c r="J8" s="60">
        <v>-4.5999999999999996</v>
      </c>
      <c r="K8" s="53">
        <v>14.299999999999997</v>
      </c>
      <c r="L8" s="59">
        <v>8.0985915492957758</v>
      </c>
      <c r="M8" s="59">
        <v>31.300000000000004</v>
      </c>
      <c r="N8" s="55">
        <v>40.599999999999994</v>
      </c>
      <c r="O8" s="53">
        <v>11.5</v>
      </c>
      <c r="P8" s="53">
        <v>28.400000000000002</v>
      </c>
      <c r="Q8" s="53">
        <v>18.599999999999998</v>
      </c>
      <c r="R8" s="37">
        <v>13.400000000000002</v>
      </c>
      <c r="S8" s="53">
        <v>10.099999999999998</v>
      </c>
      <c r="T8" s="53">
        <v>12.5</v>
      </c>
      <c r="U8" s="53">
        <v>17.900000000000002</v>
      </c>
      <c r="V8" s="4">
        <v>14.299999999999997</v>
      </c>
      <c r="W8" s="4">
        <v>14.5</v>
      </c>
      <c r="X8" s="37">
        <v>9.5959595959595987</v>
      </c>
      <c r="Y8" s="53">
        <v>20.854271356783926</v>
      </c>
      <c r="Z8" s="37">
        <v>17</v>
      </c>
      <c r="AA8" s="37">
        <v>17.042606516290725</v>
      </c>
      <c r="AB8" s="37">
        <v>8.25</v>
      </c>
      <c r="AC8" s="53">
        <v>-5.5555555555555607</v>
      </c>
      <c r="AD8" s="37">
        <v>8.5427135678391934</v>
      </c>
      <c r="AE8" s="37">
        <v>6.75</v>
      </c>
      <c r="AF8" s="37">
        <v>13.131313131313131</v>
      </c>
      <c r="AG8" s="138">
        <v>-10.443864229765019</v>
      </c>
      <c r="AH8" s="138">
        <v>-14.463840399002493</v>
      </c>
      <c r="AI8" s="138">
        <v>-26.767676767676775</v>
      </c>
      <c r="AJ8" s="138">
        <v>-27.777777777777771</v>
      </c>
    </row>
    <row r="9" spans="1:36" x14ac:dyDescent="0.2">
      <c r="A9" s="6" t="s">
        <v>8</v>
      </c>
      <c r="B9" s="128"/>
      <c r="C9" s="128"/>
      <c r="D9" s="57"/>
      <c r="E9" s="55"/>
      <c r="F9" s="55"/>
      <c r="G9" s="53"/>
      <c r="H9" s="55"/>
      <c r="I9" s="55"/>
      <c r="J9" s="60"/>
      <c r="K9" s="53"/>
      <c r="L9" s="59"/>
      <c r="M9" s="59"/>
      <c r="N9" s="55"/>
      <c r="O9" s="53"/>
      <c r="P9" s="53"/>
      <c r="Q9" s="53"/>
      <c r="R9" s="37"/>
      <c r="S9" s="53"/>
      <c r="T9" s="53"/>
      <c r="U9" s="55"/>
      <c r="V9" s="4"/>
      <c r="W9" s="4"/>
      <c r="X9" s="37"/>
      <c r="Y9" s="53"/>
      <c r="Z9" s="37"/>
      <c r="AA9" s="37"/>
      <c r="AB9" s="37"/>
      <c r="AC9" s="53"/>
      <c r="AD9" s="37"/>
      <c r="AE9" s="37"/>
      <c r="AF9" s="37"/>
      <c r="AG9" s="138"/>
      <c r="AH9" s="138"/>
      <c r="AI9" s="138"/>
      <c r="AJ9" s="138"/>
    </row>
    <row r="10" spans="1:36" x14ac:dyDescent="0.2">
      <c r="A10" s="200" t="s">
        <v>252</v>
      </c>
      <c r="B10" s="128">
        <v>46.440677966101688</v>
      </c>
      <c r="C10" s="128">
        <v>55.1</v>
      </c>
      <c r="D10" s="57">
        <v>31.5</v>
      </c>
      <c r="E10" s="55">
        <v>30.1</v>
      </c>
      <c r="F10" s="55">
        <v>42.2</v>
      </c>
      <c r="G10" s="53">
        <v>44.736842105263158</v>
      </c>
      <c r="H10" s="53">
        <v>53.535353535353529</v>
      </c>
      <c r="I10" s="55">
        <v>9.5000000000000036</v>
      </c>
      <c r="J10" s="132">
        <v>40.5</v>
      </c>
      <c r="K10" s="53">
        <v>57.699999999999996</v>
      </c>
      <c r="L10" s="59">
        <v>48.9</v>
      </c>
      <c r="M10" s="59">
        <v>61.599999999999994</v>
      </c>
      <c r="N10" s="55">
        <v>70.3</v>
      </c>
      <c r="O10" s="37">
        <v>67.099999999999994</v>
      </c>
      <c r="P10" s="37">
        <v>69.600000000000009</v>
      </c>
      <c r="Q10" s="37">
        <v>65</v>
      </c>
      <c r="R10" s="37">
        <v>53.800000000000004</v>
      </c>
      <c r="S10" s="37">
        <v>52.9</v>
      </c>
      <c r="T10" s="37">
        <v>48.3</v>
      </c>
      <c r="U10" s="37">
        <v>49.5</v>
      </c>
      <c r="V10" s="37">
        <v>43.099999999999994</v>
      </c>
      <c r="W10" s="37">
        <v>56.7</v>
      </c>
      <c r="X10" s="37">
        <v>50.252525252525245</v>
      </c>
      <c r="Y10" s="37">
        <v>57.035175879396995</v>
      </c>
      <c r="Z10" s="37">
        <v>58</v>
      </c>
      <c r="AA10" s="37">
        <v>56.641604010025063</v>
      </c>
      <c r="AB10" s="37">
        <v>43.21608040201005</v>
      </c>
      <c r="AC10" s="37">
        <v>27.341772151898738</v>
      </c>
      <c r="AD10" s="37">
        <v>54.773869346733669</v>
      </c>
      <c r="AE10" s="37">
        <v>59.045226130653269</v>
      </c>
      <c r="AF10" s="37">
        <v>61.1111111111111</v>
      </c>
      <c r="AG10" s="138">
        <v>51.578947368421048</v>
      </c>
      <c r="AH10" s="138">
        <v>48.628428927680801</v>
      </c>
      <c r="AI10" s="138">
        <v>41.161616161616166</v>
      </c>
      <c r="AJ10" s="138">
        <v>35.858585858585862</v>
      </c>
    </row>
    <row r="11" spans="1:36" s="42" customFormat="1" x14ac:dyDescent="0.2">
      <c r="A11" s="458" t="s">
        <v>9</v>
      </c>
      <c r="B11" s="458"/>
      <c r="C11" s="458"/>
      <c r="D11" s="458"/>
      <c r="E11" s="458"/>
      <c r="F11" s="458"/>
      <c r="G11" s="458"/>
      <c r="H11" s="458"/>
      <c r="I11" s="458"/>
      <c r="J11" s="458"/>
      <c r="K11" s="458"/>
      <c r="L11" s="458"/>
      <c r="M11" s="458"/>
      <c r="N11" s="458"/>
      <c r="O11" s="110"/>
      <c r="P11" s="110"/>
      <c r="Q11" s="110"/>
      <c r="R11" s="110"/>
      <c r="S11" s="110"/>
      <c r="T11" s="110"/>
      <c r="U11" s="113"/>
      <c r="V11" s="113"/>
      <c r="W11" s="113"/>
      <c r="X11" s="110"/>
      <c r="Y11" s="110"/>
      <c r="Z11" s="110"/>
      <c r="AA11" s="110"/>
      <c r="AB11" s="110"/>
      <c r="AC11" s="110"/>
      <c r="AD11" s="110"/>
      <c r="AE11" s="110"/>
      <c r="AF11" s="110"/>
      <c r="AG11" s="424"/>
      <c r="AH11" s="424"/>
      <c r="AI11" s="424"/>
      <c r="AJ11" s="424"/>
    </row>
    <row r="12" spans="1:36" x14ac:dyDescent="0.2">
      <c r="A12" s="9" t="s">
        <v>10</v>
      </c>
      <c r="B12" s="67">
        <v>13.888888888888889</v>
      </c>
      <c r="C12" s="67">
        <v>5.1282051282051242</v>
      </c>
      <c r="D12" s="133">
        <v>-37.5</v>
      </c>
      <c r="E12" s="44">
        <v>-32.89473684210526</v>
      </c>
      <c r="F12" s="44">
        <v>-14.516129032258071</v>
      </c>
      <c r="G12" s="37">
        <v>-24.050632911392398</v>
      </c>
      <c r="H12" s="37">
        <v>-3.8461538461538467</v>
      </c>
      <c r="I12" s="132">
        <v>-15.09433962264151</v>
      </c>
      <c r="J12" s="132">
        <v>8.3333333333333357</v>
      </c>
      <c r="K12" s="37">
        <v>29.577464788732392</v>
      </c>
      <c r="L12" s="37">
        <v>13.513513513513514</v>
      </c>
      <c r="M12" s="37">
        <v>43.373493975903614</v>
      </c>
      <c r="N12" s="44">
        <v>45.263157894736842</v>
      </c>
      <c r="O12" s="37">
        <v>40</v>
      </c>
      <c r="P12" s="37">
        <v>7.1428571428571423</v>
      </c>
      <c r="Q12" s="37">
        <v>17.80821917808219</v>
      </c>
      <c r="R12" s="37">
        <v>12.149532710280374</v>
      </c>
      <c r="S12" s="37">
        <v>7.6190476190476195</v>
      </c>
      <c r="T12" s="37">
        <v>9.4017094017094021</v>
      </c>
      <c r="U12" s="37">
        <v>18.269230769230766</v>
      </c>
      <c r="V12" s="37">
        <v>17.796610169491526</v>
      </c>
      <c r="W12" s="37">
        <v>14.529914529914532</v>
      </c>
      <c r="X12" s="37">
        <v>10.434782608695652</v>
      </c>
      <c r="Y12" s="37">
        <v>21.008403361344538</v>
      </c>
      <c r="Z12" s="37">
        <v>10.655737704918034</v>
      </c>
      <c r="AA12" s="37">
        <v>13.157894736842104</v>
      </c>
      <c r="AB12" s="37">
        <v>14.655172413793103</v>
      </c>
      <c r="AC12" s="37">
        <v>4.918032786885246</v>
      </c>
      <c r="AD12" s="37">
        <v>-1.680672268907563</v>
      </c>
      <c r="AE12" s="37">
        <v>11.304347826086957</v>
      </c>
      <c r="AF12" s="37">
        <v>9.0090090090090094</v>
      </c>
      <c r="AG12" s="177">
        <v>-14.563106796116505</v>
      </c>
      <c r="AH12" s="177">
        <v>-12.5</v>
      </c>
      <c r="AI12" s="177">
        <v>-31.132075471698112</v>
      </c>
      <c r="AJ12" s="177">
        <v>-17.094017094017094</v>
      </c>
    </row>
    <row r="13" spans="1:36" x14ac:dyDescent="0.2">
      <c r="A13" s="10" t="s">
        <v>11</v>
      </c>
      <c r="B13" s="67">
        <v>-7.4074074074074048</v>
      </c>
      <c r="C13" s="67">
        <v>56.521739130434781</v>
      </c>
      <c r="D13" s="133">
        <v>-28.571428571428573</v>
      </c>
      <c r="E13" s="44">
        <v>-44.444444444444443</v>
      </c>
      <c r="F13" s="44">
        <v>-25</v>
      </c>
      <c r="G13" s="37">
        <v>-15.38461538461538</v>
      </c>
      <c r="H13" s="37">
        <v>44.444444444444443</v>
      </c>
      <c r="I13" s="132">
        <v>16.666666666666664</v>
      </c>
      <c r="J13" s="132">
        <v>-2.5641025641025692</v>
      </c>
      <c r="K13" s="37">
        <v>30</v>
      </c>
      <c r="L13" s="37">
        <v>-13.333333333333334</v>
      </c>
      <c r="M13" s="37">
        <v>30.76923076923077</v>
      </c>
      <c r="N13" s="44">
        <v>36.363636363636367</v>
      </c>
      <c r="O13" s="37">
        <v>-3.75</v>
      </c>
      <c r="P13" s="37">
        <v>20.212765957446805</v>
      </c>
      <c r="Q13" s="37">
        <v>6.25</v>
      </c>
      <c r="R13" s="37">
        <v>31.914893617021278</v>
      </c>
      <c r="S13" s="37">
        <v>0</v>
      </c>
      <c r="T13" s="37">
        <v>8.3333333333333321</v>
      </c>
      <c r="U13" s="37">
        <v>17.647058823529413</v>
      </c>
      <c r="V13" s="37">
        <v>30.952380952380953</v>
      </c>
      <c r="W13" s="37">
        <v>21.951219512195124</v>
      </c>
      <c r="X13" s="37">
        <v>11.363636363636363</v>
      </c>
      <c r="Y13" s="37">
        <v>40.909090909090907</v>
      </c>
      <c r="Z13" s="37">
        <v>19.047619047619047</v>
      </c>
      <c r="AA13" s="37">
        <v>20.512820512820515</v>
      </c>
      <c r="AB13" s="37">
        <v>0</v>
      </c>
      <c r="AC13" s="37">
        <v>-20.512820512820515</v>
      </c>
      <c r="AD13" s="37">
        <v>30.555555555555557</v>
      </c>
      <c r="AE13" s="37">
        <v>-20.689655172413794</v>
      </c>
      <c r="AF13" s="37">
        <v>-2.9411764705882355</v>
      </c>
      <c r="AG13" s="177">
        <v>-8.3333333333333339</v>
      </c>
      <c r="AH13" s="177">
        <v>-33.333333333333336</v>
      </c>
      <c r="AI13" s="177">
        <v>-25.806451612903224</v>
      </c>
      <c r="AJ13" s="177">
        <v>-42.10526315789474</v>
      </c>
    </row>
    <row r="14" spans="1:36" x14ac:dyDescent="0.2">
      <c r="A14" s="10" t="s">
        <v>12</v>
      </c>
      <c r="B14" s="67">
        <v>-4.7619047619047592</v>
      </c>
      <c r="C14" s="67">
        <v>0</v>
      </c>
      <c r="D14" s="133">
        <v>-5.7692307692307665</v>
      </c>
      <c r="E14" s="44">
        <v>-18.367346938775508</v>
      </c>
      <c r="F14" s="44">
        <v>8</v>
      </c>
      <c r="G14" s="37">
        <v>14.893617021276594</v>
      </c>
      <c r="H14" s="37">
        <v>-6.8181818181818272</v>
      </c>
      <c r="I14" s="132">
        <v>-19.565217391304348</v>
      </c>
      <c r="J14" s="132">
        <v>-12.068965517241377</v>
      </c>
      <c r="K14" s="37">
        <v>-3.79746835443038</v>
      </c>
      <c r="L14" s="37">
        <v>8.9887640449438209</v>
      </c>
      <c r="M14" s="37">
        <v>22.077922077922079</v>
      </c>
      <c r="N14" s="44">
        <v>39.080459770114942</v>
      </c>
      <c r="O14" s="37">
        <v>1.5151515151515151</v>
      </c>
      <c r="P14" s="37">
        <v>20.8955223880597</v>
      </c>
      <c r="Q14" s="37">
        <v>14.432989690721648</v>
      </c>
      <c r="R14" s="37">
        <v>13.333333333333334</v>
      </c>
      <c r="S14" s="37">
        <v>9.2783505154639183</v>
      </c>
      <c r="T14" s="37">
        <v>7.0707070707070701</v>
      </c>
      <c r="U14" s="37">
        <v>8.695652173913043</v>
      </c>
      <c r="V14" s="37">
        <v>5.8823529411764701</v>
      </c>
      <c r="W14" s="37">
        <v>6</v>
      </c>
      <c r="X14" s="37">
        <v>0.92592592592592593</v>
      </c>
      <c r="Y14" s="37">
        <v>24.509803921568629</v>
      </c>
      <c r="Z14" s="37">
        <v>25</v>
      </c>
      <c r="AA14" s="37">
        <v>15.254237288135593</v>
      </c>
      <c r="AB14" s="37">
        <v>10.714285714285714</v>
      </c>
      <c r="AC14" s="37">
        <v>-8.7719298245614041</v>
      </c>
      <c r="AD14" s="37">
        <v>11.711711711711711</v>
      </c>
      <c r="AE14" s="37">
        <v>5.785123966942149</v>
      </c>
      <c r="AF14" s="37">
        <v>16.296296296296298</v>
      </c>
      <c r="AG14" s="177">
        <v>-20.183486238532112</v>
      </c>
      <c r="AH14" s="177">
        <v>-13.333333333333334</v>
      </c>
      <c r="AI14" s="177">
        <v>-20.689655172413794</v>
      </c>
      <c r="AJ14" s="177">
        <v>-30.088495575221238</v>
      </c>
    </row>
    <row r="15" spans="1:36" x14ac:dyDescent="0.2">
      <c r="A15" s="10" t="s">
        <v>13</v>
      </c>
      <c r="B15" s="67">
        <v>9.1954022988505741</v>
      </c>
      <c r="C15" s="67">
        <v>-8.3333333333333321</v>
      </c>
      <c r="D15" s="133">
        <v>-41.17647058823529</v>
      </c>
      <c r="E15" s="44">
        <v>-18.18181818181818</v>
      </c>
      <c r="F15" s="44">
        <v>5.172413793103452</v>
      </c>
      <c r="G15" s="37">
        <v>-23.404255319148938</v>
      </c>
      <c r="H15" s="37">
        <v>16.981132075471702</v>
      </c>
      <c r="I15" s="132">
        <v>15.789473684210526</v>
      </c>
      <c r="J15" s="132">
        <v>0</v>
      </c>
      <c r="K15" s="37">
        <v>8</v>
      </c>
      <c r="L15" s="37">
        <v>0</v>
      </c>
      <c r="M15" s="37">
        <v>33.846153846153847</v>
      </c>
      <c r="N15" s="44">
        <v>35.9375</v>
      </c>
      <c r="O15" s="37">
        <v>30</v>
      </c>
      <c r="P15" s="37">
        <v>50</v>
      </c>
      <c r="Q15" s="37">
        <v>23.958333333333336</v>
      </c>
      <c r="R15" s="35">
        <v>8.3333333333333321</v>
      </c>
      <c r="S15" s="37">
        <v>16.030534351145036</v>
      </c>
      <c r="T15" s="37">
        <v>25</v>
      </c>
      <c r="U15" s="37">
        <v>22.891566265060241</v>
      </c>
      <c r="V15" s="35">
        <v>12.408759124087592</v>
      </c>
      <c r="W15" s="35">
        <v>18.439716312056735</v>
      </c>
      <c r="X15" s="35">
        <v>15.503875968992247</v>
      </c>
      <c r="Y15" s="37">
        <v>11.278195488721805</v>
      </c>
      <c r="Z15" s="35">
        <v>16.176470588235293</v>
      </c>
      <c r="AA15" s="35">
        <v>21.09375</v>
      </c>
      <c r="AB15" s="35">
        <v>3.053435114503817</v>
      </c>
      <c r="AC15" s="37">
        <v>-8.2644628099173545</v>
      </c>
      <c r="AD15" s="35">
        <v>9.0909090909090917</v>
      </c>
      <c r="AE15" s="35">
        <v>9.6296296296296298</v>
      </c>
      <c r="AF15" s="35">
        <v>18.103448275862068</v>
      </c>
      <c r="AG15" s="177">
        <v>0</v>
      </c>
      <c r="AH15" s="177">
        <v>-11.627906976744185</v>
      </c>
      <c r="AI15" s="177">
        <v>-28.67132867132867</v>
      </c>
      <c r="AJ15" s="177">
        <v>-31.25</v>
      </c>
    </row>
    <row r="16" spans="1:36" x14ac:dyDescent="0.2">
      <c r="A16" s="11" t="s">
        <v>14</v>
      </c>
      <c r="B16" s="67">
        <v>100</v>
      </c>
      <c r="C16" s="67">
        <v>0</v>
      </c>
      <c r="D16" s="133">
        <v>-100</v>
      </c>
      <c r="E16" s="44">
        <v>-100</v>
      </c>
      <c r="F16" s="44">
        <v>0</v>
      </c>
      <c r="G16" s="37">
        <v>-33.333333333333329</v>
      </c>
      <c r="H16" s="37">
        <v>20</v>
      </c>
      <c r="I16" s="132">
        <v>0</v>
      </c>
      <c r="J16" s="132">
        <v>14.285714285714285</v>
      </c>
      <c r="K16" s="37">
        <v>60</v>
      </c>
      <c r="L16" s="37">
        <v>33.333333333333329</v>
      </c>
      <c r="M16" s="37">
        <v>40</v>
      </c>
      <c r="N16" s="44">
        <v>64.285714285714292</v>
      </c>
      <c r="O16" s="37">
        <v>23.076923076923077</v>
      </c>
      <c r="P16" s="37">
        <v>41.17647058823529</v>
      </c>
      <c r="Q16" s="37">
        <v>-25</v>
      </c>
      <c r="R16" s="37">
        <v>42.857142857142854</v>
      </c>
      <c r="S16" s="37">
        <v>40</v>
      </c>
      <c r="T16" s="37">
        <v>46.428571428571431</v>
      </c>
      <c r="U16" s="37">
        <v>25.925925925925924</v>
      </c>
      <c r="V16" s="37">
        <v>47.619047619047613</v>
      </c>
      <c r="W16" s="37">
        <v>53.488372093023251</v>
      </c>
      <c r="X16" s="37">
        <v>57.575757575757578</v>
      </c>
      <c r="Y16" s="37">
        <v>51.282051282051285</v>
      </c>
      <c r="Z16" s="37">
        <v>30.434782608695652</v>
      </c>
      <c r="AA16" s="37">
        <v>26.666666666666668</v>
      </c>
      <c r="AB16" s="37">
        <v>26.315789473684209</v>
      </c>
      <c r="AC16" s="37">
        <v>6.25</v>
      </c>
      <c r="AD16" s="37">
        <v>54.545454545454547</v>
      </c>
      <c r="AE16" s="37">
        <v>52.631578947368418</v>
      </c>
      <c r="AF16" s="37">
        <v>-5.5555555555555554</v>
      </c>
      <c r="AG16" s="177">
        <v>0</v>
      </c>
      <c r="AH16" s="177">
        <v>-19.047619047619047</v>
      </c>
      <c r="AI16" s="177">
        <v>-34.615384615384613</v>
      </c>
      <c r="AJ16" s="177">
        <v>-11.764705882352942</v>
      </c>
    </row>
    <row r="17" spans="1:36" x14ac:dyDescent="0.2">
      <c r="A17" s="11" t="s">
        <v>15</v>
      </c>
      <c r="B17" s="67">
        <v>8.3333333333333357</v>
      </c>
      <c r="C17" s="67">
        <v>-37.5</v>
      </c>
      <c r="D17" s="133">
        <v>-40</v>
      </c>
      <c r="E17" s="44">
        <v>-18.181818181818183</v>
      </c>
      <c r="F17" s="44">
        <v>-16.666666666666664</v>
      </c>
      <c r="G17" s="37">
        <v>-11.764705882352935</v>
      </c>
      <c r="H17" s="37">
        <v>6.25</v>
      </c>
      <c r="I17" s="132">
        <v>-37.5</v>
      </c>
      <c r="J17" s="132">
        <v>-25</v>
      </c>
      <c r="K17" s="37">
        <v>4.5454545454545459</v>
      </c>
      <c r="L17" s="37">
        <v>4.7619047619047619</v>
      </c>
      <c r="M17" s="37">
        <v>27.777777777777779</v>
      </c>
      <c r="N17" s="44">
        <v>41.17647058823529</v>
      </c>
      <c r="O17" s="37">
        <v>40</v>
      </c>
      <c r="P17" s="37">
        <v>50</v>
      </c>
      <c r="Q17" s="37">
        <v>35.483870967741936</v>
      </c>
      <c r="R17" s="37">
        <v>-12.5</v>
      </c>
      <c r="S17" s="37">
        <v>10.526315789473683</v>
      </c>
      <c r="T17" s="37">
        <v>61.111111111111114</v>
      </c>
      <c r="U17" s="37">
        <v>23.636363636363637</v>
      </c>
      <c r="V17" s="37">
        <v>-4.1666666666666661</v>
      </c>
      <c r="W17" s="37">
        <v>6.25</v>
      </c>
      <c r="X17" s="37">
        <v>5.1282051282051286</v>
      </c>
      <c r="Y17" s="37">
        <v>-2.3809523809523809</v>
      </c>
      <c r="Z17" s="37">
        <v>-6.8181818181818183</v>
      </c>
      <c r="AA17" s="37">
        <v>30.952380952380953</v>
      </c>
      <c r="AB17" s="37">
        <v>-20.588235294117649</v>
      </c>
      <c r="AC17" s="37">
        <v>-18.421052631578949</v>
      </c>
      <c r="AD17" s="37">
        <v>-9.375</v>
      </c>
      <c r="AE17" s="37">
        <v>-6.8965517241379306</v>
      </c>
      <c r="AF17" s="37">
        <v>14.285714285714286</v>
      </c>
      <c r="AG17" s="177">
        <v>-17.391304347826086</v>
      </c>
      <c r="AH17" s="177">
        <v>-44.117647058823529</v>
      </c>
      <c r="AI17" s="177">
        <v>-52.941176470588232</v>
      </c>
      <c r="AJ17" s="177">
        <v>-28.571428571428573</v>
      </c>
    </row>
    <row r="18" spans="1:36" x14ac:dyDescent="0.2">
      <c r="A18" s="11" t="s">
        <v>16</v>
      </c>
      <c r="B18" s="67">
        <v>63.63636363636364</v>
      </c>
      <c r="C18" s="67">
        <v>-50</v>
      </c>
      <c r="D18" s="133">
        <v>0</v>
      </c>
      <c r="E18" s="44">
        <v>-18.18181818181818</v>
      </c>
      <c r="F18" s="44">
        <v>0</v>
      </c>
      <c r="G18" s="37">
        <v>0</v>
      </c>
      <c r="H18" s="37">
        <v>25</v>
      </c>
      <c r="I18" s="132">
        <v>20</v>
      </c>
      <c r="J18" s="132">
        <v>-28.571428571428569</v>
      </c>
      <c r="K18" s="37">
        <v>20</v>
      </c>
      <c r="L18" s="37">
        <v>50</v>
      </c>
      <c r="M18" s="37">
        <v>-20</v>
      </c>
      <c r="N18" s="44">
        <v>14.285714285714285</v>
      </c>
      <c r="O18" s="37">
        <v>0</v>
      </c>
      <c r="P18" s="37">
        <v>50</v>
      </c>
      <c r="Q18" s="37">
        <v>17.647058823529413</v>
      </c>
      <c r="R18" s="37">
        <v>4.7619047619047619</v>
      </c>
      <c r="S18" s="37">
        <v>20</v>
      </c>
      <c r="T18" s="37">
        <v>3.225806451612903</v>
      </c>
      <c r="U18" s="37">
        <v>34.042553191489361</v>
      </c>
      <c r="V18" s="37">
        <v>-14.814814814814813</v>
      </c>
      <c r="W18" s="37">
        <v>12.5</v>
      </c>
      <c r="X18" s="37">
        <v>3.8461538461538463</v>
      </c>
      <c r="Y18" s="37">
        <v>0</v>
      </c>
      <c r="Z18" s="37">
        <v>34.615384615384613</v>
      </c>
      <c r="AA18" s="37">
        <v>16.666666666666668</v>
      </c>
      <c r="AB18" s="37">
        <v>-8</v>
      </c>
      <c r="AC18" s="37">
        <v>-39.130434782608695</v>
      </c>
      <c r="AD18" s="37">
        <v>0</v>
      </c>
      <c r="AE18" s="37">
        <v>-13.636363636363637</v>
      </c>
      <c r="AF18" s="37">
        <v>23.80952380952381</v>
      </c>
      <c r="AG18" s="177">
        <v>-3.3333333333333335</v>
      </c>
      <c r="AH18" s="177">
        <v>0</v>
      </c>
      <c r="AI18" s="177">
        <v>-28.571428571428573</v>
      </c>
      <c r="AJ18" s="177">
        <v>-15.789473684210526</v>
      </c>
    </row>
    <row r="19" spans="1:36" x14ac:dyDescent="0.2">
      <c r="A19" s="203" t="s">
        <v>17</v>
      </c>
      <c r="B19" s="114">
        <v>12.5</v>
      </c>
      <c r="C19" s="114">
        <v>-54.545454545454547</v>
      </c>
      <c r="D19" s="134">
        <v>0</v>
      </c>
      <c r="E19" s="111">
        <v>-14.285714285714281</v>
      </c>
      <c r="F19" s="111">
        <v>0</v>
      </c>
      <c r="G19" s="47">
        <v>-50</v>
      </c>
      <c r="H19" s="47">
        <v>45.454545454545453</v>
      </c>
      <c r="I19" s="61">
        <v>-20</v>
      </c>
      <c r="J19" s="61">
        <v>-4.6511627906976791</v>
      </c>
      <c r="K19" s="47">
        <v>25</v>
      </c>
      <c r="L19" s="47">
        <v>0</v>
      </c>
      <c r="M19" s="47">
        <v>-20</v>
      </c>
      <c r="N19" s="111">
        <v>-100</v>
      </c>
      <c r="O19" s="47">
        <v>11.507936507936508</v>
      </c>
      <c r="P19" s="47">
        <v>28.321678321678323</v>
      </c>
      <c r="Q19" s="47">
        <v>42.857142857142854</v>
      </c>
      <c r="R19" s="47">
        <v>11.29032258064516</v>
      </c>
      <c r="S19" s="47">
        <v>9.3023255813953494</v>
      </c>
      <c r="T19" s="47">
        <v>6.4516129032258061</v>
      </c>
      <c r="U19" s="47">
        <v>5.4054054054054053</v>
      </c>
      <c r="V19" s="47">
        <v>31.707317073170731</v>
      </c>
      <c r="W19" s="47">
        <v>-11.538461538461538</v>
      </c>
      <c r="X19" s="47">
        <v>-6.4516129032258061</v>
      </c>
      <c r="Y19" s="47">
        <v>-14.814814814814815</v>
      </c>
      <c r="Z19" s="47">
        <v>20.930232558139537</v>
      </c>
      <c r="AA19" s="47">
        <v>12.195121951219512</v>
      </c>
      <c r="AB19" s="47">
        <v>15.09433962264151</v>
      </c>
      <c r="AC19" s="47">
        <v>11.363636363636363</v>
      </c>
      <c r="AD19" s="47">
        <v>5.5555555555555554</v>
      </c>
      <c r="AE19" s="47">
        <v>12.307692307692308</v>
      </c>
      <c r="AF19" s="47">
        <v>26.530612244897959</v>
      </c>
      <c r="AG19" s="396">
        <v>8.064516129032258</v>
      </c>
      <c r="AH19" s="396">
        <v>7.4074074074074074</v>
      </c>
      <c r="AI19" s="396">
        <v>-10.909090909090908</v>
      </c>
      <c r="AJ19" s="396">
        <v>-42.1875</v>
      </c>
    </row>
    <row r="20" spans="1:36" s="42" customFormat="1" x14ac:dyDescent="0.2">
      <c r="A20" s="467" t="s">
        <v>18</v>
      </c>
      <c r="B20" s="467"/>
      <c r="C20" s="467"/>
      <c r="D20" s="467"/>
      <c r="E20" s="467"/>
      <c r="F20" s="467"/>
      <c r="G20" s="467"/>
      <c r="H20" s="467"/>
      <c r="I20" s="467"/>
      <c r="J20" s="467"/>
      <c r="K20" s="467"/>
      <c r="L20" s="467"/>
      <c r="M20" s="467"/>
      <c r="N20" s="467"/>
      <c r="O20" s="53"/>
      <c r="P20" s="53"/>
      <c r="Q20" s="53"/>
      <c r="R20" s="37"/>
      <c r="S20" s="53"/>
      <c r="T20" s="53"/>
      <c r="U20" s="53"/>
      <c r="V20" s="4"/>
      <c r="W20" s="4"/>
      <c r="X20" s="37"/>
      <c r="Y20" s="53"/>
      <c r="Z20" s="37"/>
      <c r="AA20" s="37"/>
      <c r="AB20" s="37"/>
      <c r="AC20" s="53"/>
      <c r="AD20" s="37"/>
      <c r="AE20" s="37"/>
      <c r="AF20" s="37"/>
      <c r="AG20" s="144"/>
      <c r="AH20" s="144"/>
      <c r="AI20" s="144"/>
      <c r="AJ20" s="144"/>
    </row>
    <row r="21" spans="1:36" x14ac:dyDescent="0.2">
      <c r="A21" s="9" t="s">
        <v>10</v>
      </c>
      <c r="B21" s="117">
        <v>32.876712328767127</v>
      </c>
      <c r="C21" s="128">
        <v>56.521739130434781</v>
      </c>
      <c r="D21" s="117">
        <v>18.75</v>
      </c>
      <c r="E21" s="53">
        <v>30.666666666666668</v>
      </c>
      <c r="F21" s="53">
        <v>40.983606557377044</v>
      </c>
      <c r="G21" s="53">
        <v>39.240506329113927</v>
      </c>
      <c r="H21" s="53">
        <v>57.692307692307693</v>
      </c>
      <c r="I21" s="53">
        <v>0</v>
      </c>
      <c r="J21" s="60">
        <v>44.444444444444443</v>
      </c>
      <c r="K21" s="53">
        <v>56.338028169014088</v>
      </c>
      <c r="L21" s="53">
        <v>51.351351351351347</v>
      </c>
      <c r="M21" s="59">
        <v>49.397590361445779</v>
      </c>
      <c r="N21" s="53">
        <v>72.727272727272734</v>
      </c>
      <c r="O21" s="53">
        <v>90</v>
      </c>
      <c r="P21" s="53">
        <v>50</v>
      </c>
      <c r="Q21" s="53">
        <v>57.534246575342465</v>
      </c>
      <c r="R21" s="37">
        <v>56.074766355140184</v>
      </c>
      <c r="S21" s="53">
        <v>46.666666666666664</v>
      </c>
      <c r="T21" s="53">
        <v>47.008547008547005</v>
      </c>
      <c r="U21" s="53">
        <v>47.115384615384613</v>
      </c>
      <c r="V21" s="37">
        <v>46.610169491525419</v>
      </c>
      <c r="W21" s="37">
        <v>56.410256410256409</v>
      </c>
      <c r="X21" s="37">
        <v>47.826086956521742</v>
      </c>
      <c r="Y21" s="53">
        <v>57.142857142857146</v>
      </c>
      <c r="Z21" s="37">
        <v>50.819672131147541</v>
      </c>
      <c r="AA21" s="37">
        <v>49.122807017543863</v>
      </c>
      <c r="AB21" s="37">
        <v>48.275862068965516</v>
      </c>
      <c r="AC21" s="53">
        <v>36.065573770491802</v>
      </c>
      <c r="AD21" s="37">
        <v>55.462184873949582</v>
      </c>
      <c r="AE21" s="37">
        <v>62.608695652173914</v>
      </c>
      <c r="AF21" s="37">
        <v>56.756756756756758</v>
      </c>
      <c r="AG21" s="138">
        <v>49.514563106796118</v>
      </c>
      <c r="AH21" s="138">
        <v>46.875</v>
      </c>
      <c r="AI21" s="138">
        <v>30.188679245283019</v>
      </c>
      <c r="AJ21" s="138">
        <v>36.752136752136749</v>
      </c>
    </row>
    <row r="22" spans="1:36" x14ac:dyDescent="0.2">
      <c r="A22" s="10" t="s">
        <v>11</v>
      </c>
      <c r="B22" s="117">
        <v>48.148148148148145</v>
      </c>
      <c r="C22" s="128">
        <v>69.565217391304358</v>
      </c>
      <c r="D22" s="117">
        <v>71.428571428571431</v>
      </c>
      <c r="E22" s="53">
        <v>44.444444444444443</v>
      </c>
      <c r="F22" s="53">
        <v>50</v>
      </c>
      <c r="G22" s="53">
        <v>30.769230769230774</v>
      </c>
      <c r="H22" s="53">
        <v>88.888888888888886</v>
      </c>
      <c r="I22" s="53">
        <v>0</v>
      </c>
      <c r="J22" s="60">
        <v>33.333333333333336</v>
      </c>
      <c r="K22" s="53">
        <v>75</v>
      </c>
      <c r="L22" s="53">
        <v>40</v>
      </c>
      <c r="M22" s="59">
        <v>53.846153846153847</v>
      </c>
      <c r="N22" s="53">
        <v>66.666666666666657</v>
      </c>
      <c r="O22" s="53">
        <v>76.25</v>
      </c>
      <c r="P22" s="53">
        <v>65.957446808510639</v>
      </c>
      <c r="Q22" s="53">
        <v>56.25</v>
      </c>
      <c r="R22" s="37">
        <v>76.59574468085107</v>
      </c>
      <c r="S22" s="53">
        <v>41.860465116279073</v>
      </c>
      <c r="T22" s="53">
        <v>50</v>
      </c>
      <c r="U22" s="53">
        <v>61.764705882352942</v>
      </c>
      <c r="V22" s="37">
        <v>47.619047619047613</v>
      </c>
      <c r="W22" s="37">
        <v>46.341463414634148</v>
      </c>
      <c r="X22" s="37">
        <v>56.81818181818182</v>
      </c>
      <c r="Y22" s="53">
        <v>54.545454545454547</v>
      </c>
      <c r="Z22" s="37">
        <v>57.142857142857146</v>
      </c>
      <c r="AA22" s="37">
        <v>69.230769230769226</v>
      </c>
      <c r="AB22" s="37">
        <v>58.823529411764703</v>
      </c>
      <c r="AC22" s="53">
        <v>-10.256410256410257</v>
      </c>
      <c r="AD22" s="37">
        <v>63.888888888888886</v>
      </c>
      <c r="AE22" s="37">
        <v>62.068965517241381</v>
      </c>
      <c r="AF22" s="37">
        <v>52.941176470588232</v>
      </c>
      <c r="AG22" s="138">
        <v>55.555555555555557</v>
      </c>
      <c r="AH22" s="138">
        <v>48.717948717948715</v>
      </c>
      <c r="AI22" s="138">
        <v>16.129032258064516</v>
      </c>
      <c r="AJ22" s="138">
        <v>26.315789473684209</v>
      </c>
    </row>
    <row r="23" spans="1:36" x14ac:dyDescent="0.2">
      <c r="A23" s="10" t="s">
        <v>12</v>
      </c>
      <c r="B23" s="117">
        <v>34.920634920634924</v>
      </c>
      <c r="C23" s="128">
        <v>57.142857142857139</v>
      </c>
      <c r="D23" s="117">
        <v>40.384615384615387</v>
      </c>
      <c r="E23" s="53">
        <v>53.061224489795919</v>
      </c>
      <c r="F23" s="53">
        <v>58</v>
      </c>
      <c r="G23" s="53">
        <v>59.574468085106382</v>
      </c>
      <c r="H23" s="53">
        <v>40.909090909090907</v>
      </c>
      <c r="I23" s="53">
        <v>6.5217391304347823</v>
      </c>
      <c r="J23" s="60">
        <v>48.717948717948723</v>
      </c>
      <c r="K23" s="53">
        <v>48.101265822784811</v>
      </c>
      <c r="L23" s="53">
        <v>52.80898876404494</v>
      </c>
      <c r="M23" s="59">
        <v>76.623376623376629</v>
      </c>
      <c r="N23" s="53">
        <v>68.75</v>
      </c>
      <c r="O23" s="53">
        <v>54.54545454545454</v>
      </c>
      <c r="P23" s="53">
        <v>74.626865671641795</v>
      </c>
      <c r="Q23" s="53">
        <v>60.824742268041234</v>
      </c>
      <c r="R23" s="37">
        <v>41.111111111111107</v>
      </c>
      <c r="S23" s="53">
        <v>57.731958762886592</v>
      </c>
      <c r="T23" s="53">
        <v>41.414141414141412</v>
      </c>
      <c r="U23" s="53">
        <v>45.652173913043477</v>
      </c>
      <c r="V23" s="37">
        <v>37.254901960784316</v>
      </c>
      <c r="W23" s="37">
        <v>55.000000000000007</v>
      </c>
      <c r="X23" s="37">
        <v>50</v>
      </c>
      <c r="Y23" s="53">
        <v>64.705882352941174</v>
      </c>
      <c r="Z23" s="37">
        <v>68</v>
      </c>
      <c r="AA23" s="37">
        <v>58.474576271186443</v>
      </c>
      <c r="AB23" s="37">
        <v>36.363636363636367</v>
      </c>
      <c r="AC23" s="53">
        <v>36.283185840707965</v>
      </c>
      <c r="AD23" s="37">
        <v>52.252252252252255</v>
      </c>
      <c r="AE23" s="37">
        <v>51.239669421487605</v>
      </c>
      <c r="AF23" s="37">
        <v>66.666666666666671</v>
      </c>
      <c r="AG23" s="138">
        <v>40.74074074074074</v>
      </c>
      <c r="AH23" s="138">
        <v>48.571428571428569</v>
      </c>
      <c r="AI23" s="138">
        <v>52.586206896551722</v>
      </c>
      <c r="AJ23" s="138">
        <v>30.973451327433629</v>
      </c>
    </row>
    <row r="24" spans="1:36" x14ac:dyDescent="0.2">
      <c r="A24" s="10" t="s">
        <v>13</v>
      </c>
      <c r="B24" s="117">
        <v>47.126436781609193</v>
      </c>
      <c r="C24" s="128">
        <v>40.425531914893611</v>
      </c>
      <c r="D24" s="117">
        <v>32.352941176470587</v>
      </c>
      <c r="E24" s="53">
        <v>21.875</v>
      </c>
      <c r="F24" s="53">
        <v>46.551724137931032</v>
      </c>
      <c r="G24" s="53">
        <v>44.680851063829792</v>
      </c>
      <c r="H24" s="53">
        <v>41.509433962264147</v>
      </c>
      <c r="I24" s="53">
        <v>24.561403508771928</v>
      </c>
      <c r="J24" s="60">
        <v>32.758620689655174</v>
      </c>
      <c r="K24" s="53">
        <v>57.333333333333336</v>
      </c>
      <c r="L24" s="53">
        <v>47.826086956521742</v>
      </c>
      <c r="M24" s="59">
        <v>69.230769230769226</v>
      </c>
      <c r="N24" s="53">
        <v>85.714285714285708</v>
      </c>
      <c r="O24" s="53">
        <v>50</v>
      </c>
      <c r="P24" s="53">
        <v>60</v>
      </c>
      <c r="Q24" s="53">
        <v>71.875</v>
      </c>
      <c r="R24" s="54">
        <v>52.777777777777779</v>
      </c>
      <c r="S24" s="53">
        <v>58.015267175572518</v>
      </c>
      <c r="T24" s="53">
        <v>58.333333333333336</v>
      </c>
      <c r="U24" s="53">
        <v>50.602409638554214</v>
      </c>
      <c r="V24" s="54">
        <v>43.065693430656928</v>
      </c>
      <c r="W24" s="54">
        <v>60.99290780141844</v>
      </c>
      <c r="X24" s="54">
        <v>55.084745762711862</v>
      </c>
      <c r="Y24" s="53">
        <v>51.879699248120303</v>
      </c>
      <c r="Z24" s="54">
        <v>57.352941176470587</v>
      </c>
      <c r="AA24" s="54">
        <v>57.8125</v>
      </c>
      <c r="AB24" s="54">
        <v>42.748091603053432</v>
      </c>
      <c r="AC24" s="53">
        <v>22.314049586776861</v>
      </c>
      <c r="AD24" s="54">
        <v>53.787878787878789</v>
      </c>
      <c r="AE24" s="54">
        <v>62.406015037593988</v>
      </c>
      <c r="AF24" s="54">
        <v>61.206896551724135</v>
      </c>
      <c r="AG24" s="138">
        <v>60.902255639097746</v>
      </c>
      <c r="AH24" s="138">
        <v>50.387596899224803</v>
      </c>
      <c r="AI24" s="138">
        <v>45.454545454545453</v>
      </c>
      <c r="AJ24" s="138">
        <v>42.1875</v>
      </c>
    </row>
    <row r="25" spans="1:36" x14ac:dyDescent="0.2">
      <c r="A25" s="11" t="s">
        <v>14</v>
      </c>
      <c r="B25" s="117">
        <v>100</v>
      </c>
      <c r="C25" s="128">
        <v>0</v>
      </c>
      <c r="D25" s="117">
        <v>100</v>
      </c>
      <c r="E25" s="53">
        <v>100</v>
      </c>
      <c r="F25" s="53">
        <v>0</v>
      </c>
      <c r="G25" s="53">
        <v>0</v>
      </c>
      <c r="H25" s="53">
        <v>40</v>
      </c>
      <c r="I25" s="53">
        <v>37.5</v>
      </c>
      <c r="J25" s="60">
        <v>0</v>
      </c>
      <c r="K25" s="53">
        <v>80</v>
      </c>
      <c r="L25" s="53">
        <v>66.666666666666657</v>
      </c>
      <c r="M25" s="59">
        <v>53.333333333333336</v>
      </c>
      <c r="N25" s="53">
        <v>82.35294117647058</v>
      </c>
      <c r="O25" s="53">
        <v>69.230769230769226</v>
      </c>
      <c r="P25" s="53">
        <v>64.705882352941174</v>
      </c>
      <c r="Q25" s="53">
        <v>50</v>
      </c>
      <c r="R25" s="37">
        <v>85.714285714285708</v>
      </c>
      <c r="S25" s="53">
        <v>80</v>
      </c>
      <c r="T25" s="53">
        <v>78.571428571428569</v>
      </c>
      <c r="U25" s="53">
        <v>37.037037037037038</v>
      </c>
      <c r="V25" s="37">
        <v>71.428571428571431</v>
      </c>
      <c r="W25" s="37">
        <v>83.720930232558146</v>
      </c>
      <c r="X25" s="37">
        <v>87.878787878787875</v>
      </c>
      <c r="Y25" s="53">
        <v>69.230769230769226</v>
      </c>
      <c r="Z25" s="37">
        <v>69.565217391304344</v>
      </c>
      <c r="AA25" s="37">
        <v>60</v>
      </c>
      <c r="AB25" s="37">
        <v>42.10526315789474</v>
      </c>
      <c r="AC25" s="53">
        <v>43.75</v>
      </c>
      <c r="AD25" s="37">
        <v>63.636363636363633</v>
      </c>
      <c r="AE25" s="37">
        <v>78.94736842105263</v>
      </c>
      <c r="AF25" s="37">
        <v>61.111111111111114</v>
      </c>
      <c r="AG25" s="138">
        <v>55</v>
      </c>
      <c r="AH25" s="138">
        <v>28.571428571428573</v>
      </c>
      <c r="AI25" s="138">
        <v>38.46153846153846</v>
      </c>
      <c r="AJ25" s="138">
        <v>47.058823529411768</v>
      </c>
    </row>
    <row r="26" spans="1:36" x14ac:dyDescent="0.2">
      <c r="A26" s="11" t="s">
        <v>15</v>
      </c>
      <c r="B26" s="117">
        <v>83.333333333333329</v>
      </c>
      <c r="C26" s="128">
        <v>56.25</v>
      </c>
      <c r="D26" s="117">
        <v>20</v>
      </c>
      <c r="E26" s="53">
        <v>45.454545454545453</v>
      </c>
      <c r="F26" s="53">
        <v>8.3333333333333357</v>
      </c>
      <c r="G26" s="53">
        <v>58.823529411764703</v>
      </c>
      <c r="H26" s="53">
        <v>81.25</v>
      </c>
      <c r="I26" s="53">
        <v>-18.75</v>
      </c>
      <c r="J26" s="60">
        <v>53.571428571428577</v>
      </c>
      <c r="K26" s="53">
        <v>59.090909090909093</v>
      </c>
      <c r="L26" s="53">
        <v>38.095238095238095</v>
      </c>
      <c r="M26" s="59">
        <v>72.222222222222214</v>
      </c>
      <c r="N26" s="53">
        <v>71.428571428571431</v>
      </c>
      <c r="O26" s="53">
        <v>60</v>
      </c>
      <c r="P26" s="53">
        <v>100</v>
      </c>
      <c r="Q26" s="53">
        <v>70.967741935483872</v>
      </c>
      <c r="R26" s="37">
        <v>35</v>
      </c>
      <c r="S26" s="53">
        <v>50</v>
      </c>
      <c r="T26" s="53">
        <v>77.777777777777786</v>
      </c>
      <c r="U26" s="53">
        <v>56.36363636363636</v>
      </c>
      <c r="V26" s="37">
        <v>35.416666666666671</v>
      </c>
      <c r="W26" s="37">
        <v>50</v>
      </c>
      <c r="X26" s="37">
        <v>64.285714285714292</v>
      </c>
      <c r="Y26" s="53">
        <v>45.238095238095241</v>
      </c>
      <c r="Z26" s="37">
        <v>45.454545454545453</v>
      </c>
      <c r="AA26" s="37">
        <v>61.904761904761905</v>
      </c>
      <c r="AB26" s="37">
        <v>44.117647058823529</v>
      </c>
      <c r="AC26" s="53">
        <v>26.315789473684209</v>
      </c>
      <c r="AD26" s="37">
        <v>62.5</v>
      </c>
      <c r="AE26" s="37">
        <v>57.142857142857146</v>
      </c>
      <c r="AF26" s="37">
        <v>53.571428571428569</v>
      </c>
      <c r="AG26" s="138">
        <v>78.260869565217391</v>
      </c>
      <c r="AH26" s="138">
        <v>38.235294117647058</v>
      </c>
      <c r="AI26" s="138">
        <v>29.411764705882351</v>
      </c>
      <c r="AJ26" s="138">
        <v>64.285714285714292</v>
      </c>
    </row>
    <row r="27" spans="1:36" x14ac:dyDescent="0.2">
      <c r="A27" s="11" t="s">
        <v>16</v>
      </c>
      <c r="B27" s="117">
        <v>81.818181818181813</v>
      </c>
      <c r="C27" s="128">
        <v>0</v>
      </c>
      <c r="D27" s="117">
        <v>70</v>
      </c>
      <c r="E27" s="53">
        <v>-9.0909090909090935</v>
      </c>
      <c r="F27" s="53">
        <v>0</v>
      </c>
      <c r="G27" s="53">
        <v>50.000000000000007</v>
      </c>
      <c r="H27" s="53">
        <v>62.5</v>
      </c>
      <c r="I27" s="53">
        <v>26.666666666666668</v>
      </c>
      <c r="J27" s="60">
        <v>0</v>
      </c>
      <c r="K27" s="53">
        <v>80</v>
      </c>
      <c r="L27" s="53">
        <v>25</v>
      </c>
      <c r="M27" s="59">
        <v>0</v>
      </c>
      <c r="N27" s="53">
        <v>0</v>
      </c>
      <c r="O27" s="53">
        <v>16.666666666666664</v>
      </c>
      <c r="P27" s="53">
        <v>50</v>
      </c>
      <c r="Q27" s="53">
        <v>82.35294117647058</v>
      </c>
      <c r="R27" s="37">
        <v>42.857142857142854</v>
      </c>
      <c r="S27" s="53">
        <v>65.714285714285708</v>
      </c>
      <c r="T27" s="53">
        <v>35.483870967741936</v>
      </c>
      <c r="U27" s="53">
        <v>57.446808510638306</v>
      </c>
      <c r="V27" s="37">
        <v>22.222222222222221</v>
      </c>
      <c r="W27" s="37">
        <v>62.5</v>
      </c>
      <c r="X27" s="37">
        <v>57.692307692307693</v>
      </c>
      <c r="Y27" s="53">
        <v>44</v>
      </c>
      <c r="Z27" s="37">
        <v>50</v>
      </c>
      <c r="AA27" s="37">
        <v>46.666666666666664</v>
      </c>
      <c r="AB27" s="37">
        <v>40</v>
      </c>
      <c r="AC27" s="53">
        <v>-8.695652173913043</v>
      </c>
      <c r="AD27" s="37">
        <v>37.5</v>
      </c>
      <c r="AE27" s="37">
        <v>63.636363636363633</v>
      </c>
      <c r="AF27" s="37">
        <v>57.142857142857146</v>
      </c>
      <c r="AG27" s="138">
        <v>55.172413793103445</v>
      </c>
      <c r="AH27" s="138">
        <v>70</v>
      </c>
      <c r="AI27" s="138">
        <v>53.571428571428569</v>
      </c>
      <c r="AJ27" s="138">
        <v>68.421052631578945</v>
      </c>
    </row>
    <row r="28" spans="1:36" x14ac:dyDescent="0.2">
      <c r="A28" s="11" t="s">
        <v>17</v>
      </c>
      <c r="B28" s="117">
        <v>75</v>
      </c>
      <c r="C28" s="128">
        <v>27.272727272727273</v>
      </c>
      <c r="D28" s="117">
        <v>-12.5</v>
      </c>
      <c r="E28" s="53">
        <v>-7.1428571428571432</v>
      </c>
      <c r="F28" s="53">
        <v>0</v>
      </c>
      <c r="G28" s="53">
        <v>12.5</v>
      </c>
      <c r="H28" s="53">
        <v>72.727272727272734</v>
      </c>
      <c r="I28" s="53">
        <v>-20</v>
      </c>
      <c r="J28" s="132">
        <v>28.571428571428569</v>
      </c>
      <c r="K28" s="53">
        <v>75</v>
      </c>
      <c r="L28" s="53">
        <v>0</v>
      </c>
      <c r="M28" s="59">
        <v>0</v>
      </c>
      <c r="N28" s="53">
        <v>0</v>
      </c>
      <c r="O28" s="37">
        <v>67.063492063492063</v>
      </c>
      <c r="P28" s="37">
        <v>69.580419580419587</v>
      </c>
      <c r="Q28" s="37">
        <v>85.714285714285708</v>
      </c>
      <c r="R28" s="37">
        <v>56.451612903225815</v>
      </c>
      <c r="S28" s="37">
        <v>51.162790697674424</v>
      </c>
      <c r="T28" s="37">
        <v>51.612903225806448</v>
      </c>
      <c r="U28" s="37">
        <v>43.243243243243242</v>
      </c>
      <c r="V28" s="37">
        <v>51.219512195121951</v>
      </c>
      <c r="W28" s="37">
        <v>42.307692307692307</v>
      </c>
      <c r="X28" s="37">
        <v>9.67741935483871</v>
      </c>
      <c r="Y28" s="37">
        <v>44.444444444444443</v>
      </c>
      <c r="Z28" s="37">
        <v>67.441860465116278</v>
      </c>
      <c r="AA28" s="37">
        <v>60.975609756097562</v>
      </c>
      <c r="AB28" s="37">
        <v>43.39622641509434</v>
      </c>
      <c r="AC28" s="37">
        <v>27.272727272727273</v>
      </c>
      <c r="AD28" s="37">
        <v>51.851851851851855</v>
      </c>
      <c r="AE28" s="37">
        <v>59.375</v>
      </c>
      <c r="AF28" s="37">
        <v>67.34693877551021</v>
      </c>
      <c r="AG28" s="138">
        <v>59.016393442622949</v>
      </c>
      <c r="AH28" s="138">
        <v>59.25925925925926</v>
      </c>
      <c r="AI28" s="138">
        <v>54.545454545454547</v>
      </c>
      <c r="AJ28" s="138">
        <v>23.4375</v>
      </c>
    </row>
    <row r="29" spans="1:36" s="42" customFormat="1" x14ac:dyDescent="0.2">
      <c r="A29" s="458" t="s">
        <v>19</v>
      </c>
      <c r="B29" s="458"/>
      <c r="C29" s="458"/>
      <c r="D29" s="458"/>
      <c r="E29" s="458"/>
      <c r="F29" s="458"/>
      <c r="G29" s="458"/>
      <c r="H29" s="458"/>
      <c r="I29" s="458"/>
      <c r="J29" s="458"/>
      <c r="K29" s="458"/>
      <c r="L29" s="458"/>
      <c r="M29" s="458"/>
      <c r="N29" s="458"/>
      <c r="O29" s="110"/>
      <c r="P29" s="110"/>
      <c r="Q29" s="110"/>
      <c r="R29" s="110"/>
      <c r="S29" s="110"/>
      <c r="T29" s="110"/>
      <c r="U29" s="110"/>
      <c r="V29" s="113"/>
      <c r="W29" s="113"/>
      <c r="X29" s="110"/>
      <c r="Y29" s="110"/>
      <c r="Z29" s="110"/>
      <c r="AA29" s="110"/>
      <c r="AB29" s="110"/>
      <c r="AC29" s="110"/>
      <c r="AD29" s="110"/>
      <c r="AE29" s="110"/>
      <c r="AF29" s="110"/>
      <c r="AG29" s="424"/>
      <c r="AH29" s="424"/>
      <c r="AI29" s="424"/>
      <c r="AJ29" s="424"/>
    </row>
    <row r="30" spans="1:36" x14ac:dyDescent="0.2">
      <c r="A30" s="9" t="s">
        <v>10</v>
      </c>
      <c r="B30" s="67">
        <v>-36.986301369863014</v>
      </c>
      <c r="C30" s="67">
        <v>8.6206896551724128</v>
      </c>
      <c r="D30" s="67">
        <v>-10.9375</v>
      </c>
      <c r="E30" s="37">
        <v>-6.5789473684210513</v>
      </c>
      <c r="F30" s="37">
        <v>-8.0645161290322562</v>
      </c>
      <c r="G30" s="37">
        <v>-5.0632911392405049</v>
      </c>
      <c r="H30" s="37">
        <v>5.7692307692307701</v>
      </c>
      <c r="I30" s="37">
        <v>-18.867924528301888</v>
      </c>
      <c r="J30" s="37">
        <v>-1.5873015873015852</v>
      </c>
      <c r="K30" s="37">
        <v>29.577464788732392</v>
      </c>
      <c r="L30" s="37">
        <v>22.972972972972975</v>
      </c>
      <c r="M30" s="37">
        <v>27.710843373493976</v>
      </c>
      <c r="N30" s="37">
        <v>0</v>
      </c>
      <c r="O30" s="37">
        <v>20</v>
      </c>
      <c r="P30" s="37">
        <v>37.837837837837839</v>
      </c>
      <c r="Q30" s="37">
        <v>19.17808219178082</v>
      </c>
      <c r="R30" s="37">
        <v>16.822429906542055</v>
      </c>
      <c r="S30" s="37">
        <v>11.428571428571429</v>
      </c>
      <c r="T30" s="37">
        <v>10.256410256410255</v>
      </c>
      <c r="U30" s="37">
        <v>20.192307692307693</v>
      </c>
      <c r="V30" s="37">
        <v>16.101694915254235</v>
      </c>
      <c r="W30" s="37">
        <v>24.786324786324787</v>
      </c>
      <c r="X30" s="37">
        <v>20</v>
      </c>
      <c r="Y30" s="37">
        <v>21.84873949579832</v>
      </c>
      <c r="Z30" s="37">
        <v>24.590163934426229</v>
      </c>
      <c r="AA30" s="37">
        <v>14.035087719298245</v>
      </c>
      <c r="AB30" s="37">
        <v>24.137931034482758</v>
      </c>
      <c r="AC30" s="37">
        <v>-10.655737704918034</v>
      </c>
      <c r="AD30" s="37">
        <v>5.882352941176471</v>
      </c>
      <c r="AE30" s="37">
        <v>12.173913043478262</v>
      </c>
      <c r="AF30" s="37">
        <v>13.513513513513514</v>
      </c>
      <c r="AG30" s="177">
        <v>1.941747572815534</v>
      </c>
      <c r="AH30" s="177">
        <v>-0.78125</v>
      </c>
      <c r="AI30" s="177">
        <v>-17.924528301886792</v>
      </c>
      <c r="AJ30" s="177">
        <v>-11.111111111111111</v>
      </c>
    </row>
    <row r="31" spans="1:36" x14ac:dyDescent="0.2">
      <c r="A31" s="10" t="s">
        <v>11</v>
      </c>
      <c r="B31" s="67">
        <v>3.7037037037037024</v>
      </c>
      <c r="C31" s="67">
        <v>31.818181818181817</v>
      </c>
      <c r="D31" s="67">
        <v>0</v>
      </c>
      <c r="E31" s="37">
        <v>0</v>
      </c>
      <c r="F31" s="37">
        <v>25</v>
      </c>
      <c r="G31" s="37">
        <v>-7.692307692307697</v>
      </c>
      <c r="H31" s="37">
        <v>22.222222222222221</v>
      </c>
      <c r="I31" s="37">
        <v>25</v>
      </c>
      <c r="J31" s="37">
        <v>-16.666666666666671</v>
      </c>
      <c r="K31" s="37">
        <v>45</v>
      </c>
      <c r="L31" s="37">
        <v>13.333333333333334</v>
      </c>
      <c r="M31" s="37">
        <v>15.384615384615385</v>
      </c>
      <c r="N31" s="37">
        <v>22.988505747126435</v>
      </c>
      <c r="O31" s="37">
        <v>20</v>
      </c>
      <c r="P31" s="37">
        <v>28.571428571428569</v>
      </c>
      <c r="Q31" s="37">
        <v>6.25</v>
      </c>
      <c r="R31" s="37">
        <v>17.021276595744681</v>
      </c>
      <c r="S31" s="37">
        <v>32.558139534883722</v>
      </c>
      <c r="T31" s="37">
        <v>18.75</v>
      </c>
      <c r="U31" s="37">
        <v>23.52941176470588</v>
      </c>
      <c r="V31" s="37">
        <v>33.333333333333329</v>
      </c>
      <c r="W31" s="37">
        <v>26.829268292682929</v>
      </c>
      <c r="X31" s="37">
        <v>27.272727272727273</v>
      </c>
      <c r="Y31" s="37">
        <v>27.272727272727273</v>
      </c>
      <c r="Z31" s="37">
        <v>14.285714285714286</v>
      </c>
      <c r="AA31" s="37">
        <v>2.5641025641025643</v>
      </c>
      <c r="AB31" s="37">
        <v>11.764705882352942</v>
      </c>
      <c r="AC31" s="37">
        <v>-25.641025641025642</v>
      </c>
      <c r="AD31" s="37">
        <v>5.5555555555555554</v>
      </c>
      <c r="AE31" s="37">
        <v>0</v>
      </c>
      <c r="AF31" s="37">
        <v>0</v>
      </c>
      <c r="AG31" s="177">
        <v>-2.7777777777777777</v>
      </c>
      <c r="AH31" s="177">
        <v>2.5641025641025643</v>
      </c>
      <c r="AI31" s="177">
        <v>-19.35483870967742</v>
      </c>
      <c r="AJ31" s="177">
        <v>-39.473684210526315</v>
      </c>
    </row>
    <row r="32" spans="1:36" x14ac:dyDescent="0.2">
      <c r="A32" s="10" t="s">
        <v>12</v>
      </c>
      <c r="B32" s="67">
        <v>-6.3492063492063515</v>
      </c>
      <c r="C32" s="67">
        <v>-10.9375</v>
      </c>
      <c r="D32" s="67">
        <v>0</v>
      </c>
      <c r="E32" s="37">
        <v>-16.326530612244902</v>
      </c>
      <c r="F32" s="37">
        <v>4</v>
      </c>
      <c r="G32" s="37">
        <v>10.869565217391305</v>
      </c>
      <c r="H32" s="37">
        <v>6.8181818181818166</v>
      </c>
      <c r="I32" s="37">
        <v>13.0434782608696</v>
      </c>
      <c r="J32" s="37">
        <v>-10.256410256410259</v>
      </c>
      <c r="K32" s="37">
        <v>2.5316455696202533</v>
      </c>
      <c r="L32" s="37">
        <v>15.730337078651685</v>
      </c>
      <c r="M32" s="37">
        <v>7.7922077922077921</v>
      </c>
      <c r="N32" s="37">
        <v>29.6875</v>
      </c>
      <c r="O32" s="37">
        <v>31.818181818181817</v>
      </c>
      <c r="P32" s="37">
        <v>21.276595744680851</v>
      </c>
      <c r="Q32" s="37">
        <v>14.432989690721648</v>
      </c>
      <c r="R32" s="37">
        <v>24.444444444444443</v>
      </c>
      <c r="S32" s="37">
        <v>20.618556701030926</v>
      </c>
      <c r="T32" s="37">
        <v>24.242424242424242</v>
      </c>
      <c r="U32" s="37">
        <v>21.739130434782609</v>
      </c>
      <c r="V32" s="37">
        <v>20.588235294117645</v>
      </c>
      <c r="W32" s="37">
        <v>23.232323232323232</v>
      </c>
      <c r="X32" s="37">
        <v>21.296296296296298</v>
      </c>
      <c r="Y32" s="37">
        <v>31.683168316831683</v>
      </c>
      <c r="Z32" s="37">
        <v>27</v>
      </c>
      <c r="AA32" s="37">
        <v>27.118644067796609</v>
      </c>
      <c r="AB32" s="37">
        <v>22.522522522522522</v>
      </c>
      <c r="AC32" s="37">
        <v>6.1403508771929829</v>
      </c>
      <c r="AD32" s="37">
        <v>19.81981981981982</v>
      </c>
      <c r="AE32" s="37">
        <v>14.049586776859504</v>
      </c>
      <c r="AF32" s="37">
        <v>13.333333333333334</v>
      </c>
      <c r="AG32" s="177">
        <v>1.834862385321101</v>
      </c>
      <c r="AH32" s="177">
        <v>-1.9047619047619047</v>
      </c>
      <c r="AI32" s="177">
        <v>-5.1724137931034484</v>
      </c>
      <c r="AJ32" s="177">
        <v>-30.973451327433629</v>
      </c>
    </row>
    <row r="33" spans="1:36" x14ac:dyDescent="0.2">
      <c r="A33" s="201" t="s">
        <v>20</v>
      </c>
      <c r="B33" s="114">
        <v>-4.5454545454545467</v>
      </c>
      <c r="C33" s="114">
        <v>8.6419753086419746</v>
      </c>
      <c r="D33" s="114">
        <v>-5.2</v>
      </c>
      <c r="E33" s="47">
        <v>-20.238095238095237</v>
      </c>
      <c r="F33" s="47">
        <v>1.4</v>
      </c>
      <c r="G33" s="47">
        <v>-2.1276595744680833</v>
      </c>
      <c r="H33" s="47">
        <v>20.754716981132074</v>
      </c>
      <c r="I33" s="47">
        <v>-17.543859649122805</v>
      </c>
      <c r="J33" s="47">
        <v>-1.7241379310344804</v>
      </c>
      <c r="K33" s="47">
        <v>1.2987012987012987</v>
      </c>
      <c r="L33" s="47">
        <v>-1.4492753623188406</v>
      </c>
      <c r="M33" s="47">
        <v>32.307692307692307</v>
      </c>
      <c r="N33" s="47">
        <v>100</v>
      </c>
      <c r="O33" s="47">
        <v>30</v>
      </c>
      <c r="P33" s="47">
        <v>40.298507462686565</v>
      </c>
      <c r="Q33" s="47">
        <v>31.25</v>
      </c>
      <c r="R33" s="47">
        <v>9.7222222222222232</v>
      </c>
      <c r="S33" s="47">
        <v>25.190839694656486</v>
      </c>
      <c r="T33" s="47">
        <v>26.851851851851855</v>
      </c>
      <c r="U33" s="47">
        <v>36.144578313253014</v>
      </c>
      <c r="V33" s="47">
        <v>26.277372262773724</v>
      </c>
      <c r="W33" s="47">
        <v>34.751773049645394</v>
      </c>
      <c r="X33" s="47">
        <v>32.558139534883722</v>
      </c>
      <c r="Y33" s="47">
        <v>19.548872180451127</v>
      </c>
      <c r="Z33" s="47">
        <v>26.470588235294116</v>
      </c>
      <c r="AA33" s="47">
        <v>18.75</v>
      </c>
      <c r="AB33" s="47">
        <v>25.190839694656489</v>
      </c>
      <c r="AC33" s="47">
        <v>4.1322314049586772</v>
      </c>
      <c r="AD33" s="47">
        <v>29.545454545454547</v>
      </c>
      <c r="AE33" s="47">
        <v>22.222222222222221</v>
      </c>
      <c r="AF33" s="47">
        <v>23.478260869565219</v>
      </c>
      <c r="AG33" s="396">
        <v>15.555555555555555</v>
      </c>
      <c r="AH33" s="396">
        <v>6.2015503875968996</v>
      </c>
      <c r="AI33" s="396">
        <v>-9.79020979020979</v>
      </c>
      <c r="AJ33" s="396">
        <v>-11.71875</v>
      </c>
    </row>
    <row r="34" spans="1:36" s="42" customFormat="1" x14ac:dyDescent="0.2">
      <c r="A34" s="467" t="s">
        <v>21</v>
      </c>
      <c r="B34" s="467"/>
      <c r="C34" s="467"/>
      <c r="D34" s="467"/>
      <c r="E34" s="467"/>
      <c r="F34" s="467"/>
      <c r="G34" s="467"/>
      <c r="H34" s="467"/>
      <c r="I34" s="467"/>
      <c r="J34" s="467"/>
      <c r="K34" s="467"/>
      <c r="L34" s="467"/>
      <c r="M34" s="467"/>
      <c r="N34" s="467"/>
      <c r="O34" s="53"/>
      <c r="P34" s="53"/>
      <c r="Q34" s="53"/>
      <c r="R34" s="37"/>
      <c r="S34" s="53"/>
      <c r="T34" s="53"/>
      <c r="U34" s="53"/>
      <c r="V34" s="4"/>
      <c r="W34" s="4"/>
      <c r="X34" s="37"/>
      <c r="Y34" s="53"/>
      <c r="Z34" s="37"/>
      <c r="AA34" s="37"/>
      <c r="AB34" s="37"/>
      <c r="AC34" s="53"/>
      <c r="AD34" s="37"/>
      <c r="AE34" s="37"/>
      <c r="AF34" s="37"/>
      <c r="AG34" s="144"/>
      <c r="AH34" s="144"/>
      <c r="AI34" s="144"/>
      <c r="AJ34" s="144"/>
    </row>
    <row r="35" spans="1:36" x14ac:dyDescent="0.2">
      <c r="A35" s="10" t="s">
        <v>22</v>
      </c>
      <c r="B35" s="128">
        <v>23.050847457627121</v>
      </c>
      <c r="C35" s="128">
        <v>22.799999999999997</v>
      </c>
      <c r="D35" s="117">
        <v>-5.5</v>
      </c>
      <c r="E35" s="37">
        <v>-7.1</v>
      </c>
      <c r="F35" s="53">
        <v>11.6</v>
      </c>
      <c r="G35" s="53">
        <v>3.0701754385964897</v>
      </c>
      <c r="H35" s="53">
        <v>8.5858585858585883</v>
      </c>
      <c r="I35" s="62">
        <v>-13.700000000000003</v>
      </c>
      <c r="J35" s="55">
        <v>0.39999999999999858</v>
      </c>
      <c r="K35" s="53">
        <v>26.4</v>
      </c>
      <c r="L35" s="59">
        <v>26.400000000000002</v>
      </c>
      <c r="M35" s="59">
        <v>42.7</v>
      </c>
      <c r="N35" s="53">
        <v>49.4</v>
      </c>
      <c r="O35" s="53">
        <v>26.200000000000003</v>
      </c>
      <c r="P35" s="53">
        <v>35.700000000000003</v>
      </c>
      <c r="Q35" s="53">
        <v>32.1</v>
      </c>
      <c r="R35" s="37">
        <v>24.499999999999996</v>
      </c>
      <c r="S35" s="53">
        <v>23.699999999999996</v>
      </c>
      <c r="T35" s="53">
        <v>28.1</v>
      </c>
      <c r="U35" s="53">
        <v>29.500000000000004</v>
      </c>
      <c r="V35" s="4">
        <v>26.6</v>
      </c>
      <c r="W35" s="4">
        <v>30.099999999999998</v>
      </c>
      <c r="X35" s="37">
        <v>29.040404040404042</v>
      </c>
      <c r="Y35" s="53">
        <v>27.88944723618091</v>
      </c>
      <c r="Z35" s="37">
        <v>31</v>
      </c>
      <c r="AA35" s="37">
        <v>23.558897243107769</v>
      </c>
      <c r="AB35" s="37">
        <v>20.05012531328321</v>
      </c>
      <c r="AC35" s="53">
        <v>7.0707070707070727</v>
      </c>
      <c r="AD35" s="37">
        <v>21.105527638190956</v>
      </c>
      <c r="AE35" s="37">
        <v>14.25</v>
      </c>
      <c r="AF35" s="37">
        <v>19.696969696969703</v>
      </c>
      <c r="AG35" s="138">
        <v>7.5718015665796301</v>
      </c>
      <c r="AH35" s="138">
        <v>1.25</v>
      </c>
      <c r="AI35" s="138">
        <v>-12.373737373737374</v>
      </c>
      <c r="AJ35" s="138">
        <v>-8.8383838383838338</v>
      </c>
    </row>
    <row r="36" spans="1:36" x14ac:dyDescent="0.2">
      <c r="A36" s="10" t="s">
        <v>23</v>
      </c>
      <c r="B36" s="117">
        <v>22.033898305084751</v>
      </c>
      <c r="C36" s="128">
        <v>17.900000000000002</v>
      </c>
      <c r="D36" s="117">
        <v>-9.4</v>
      </c>
      <c r="E36" s="37">
        <v>-5.2</v>
      </c>
      <c r="F36" s="53">
        <v>9.5</v>
      </c>
      <c r="G36" s="53">
        <v>-2.1929824561403528</v>
      </c>
      <c r="H36" s="53">
        <v>3.5353535353535328</v>
      </c>
      <c r="I36" s="62">
        <v>-18.399999999999999</v>
      </c>
      <c r="J36" s="55">
        <v>-3.3000000000000007</v>
      </c>
      <c r="K36" s="53">
        <v>22.9</v>
      </c>
      <c r="L36" s="53">
        <v>29.599999999999998</v>
      </c>
      <c r="M36" s="59">
        <v>40.599999999999994</v>
      </c>
      <c r="N36" s="53">
        <v>40.5</v>
      </c>
      <c r="O36" s="53">
        <v>25.000000000000004</v>
      </c>
      <c r="P36" s="53">
        <v>33.199999999999996</v>
      </c>
      <c r="Q36" s="53">
        <v>37.200000000000003</v>
      </c>
      <c r="R36" s="37">
        <v>26</v>
      </c>
      <c r="S36" s="53">
        <v>24.999999999999996</v>
      </c>
      <c r="T36" s="53">
        <v>27.599999999999998</v>
      </c>
      <c r="U36" s="53">
        <v>27.300000000000004</v>
      </c>
      <c r="V36" s="4">
        <v>22.8</v>
      </c>
      <c r="W36" s="4">
        <v>28.099999999999998</v>
      </c>
      <c r="X36" s="37">
        <v>27.020202020202021</v>
      </c>
      <c r="Y36" s="53">
        <v>26.13065326633166</v>
      </c>
      <c r="Z36" s="37">
        <v>31.499999999999993</v>
      </c>
      <c r="AA36" s="37">
        <v>20.05012531328321</v>
      </c>
      <c r="AB36" s="37">
        <v>24.75</v>
      </c>
      <c r="AC36" s="53">
        <v>3.5353535353535364</v>
      </c>
      <c r="AD36" s="37">
        <v>19.395465994962215</v>
      </c>
      <c r="AE36" s="37">
        <v>13.25</v>
      </c>
      <c r="AF36" s="37">
        <v>15.151515151515149</v>
      </c>
      <c r="AG36" s="138">
        <v>13.054830287206265</v>
      </c>
      <c r="AH36" s="138">
        <v>6.4837905236907716</v>
      </c>
      <c r="AI36" s="138">
        <v>-12.626262626262623</v>
      </c>
      <c r="AJ36" s="138">
        <v>-13.888888888888893</v>
      </c>
    </row>
    <row r="37" spans="1:36" x14ac:dyDescent="0.2">
      <c r="A37" s="10" t="s">
        <v>24</v>
      </c>
      <c r="B37" s="117">
        <v>1.3559322033898304</v>
      </c>
      <c r="C37" s="117">
        <v>5.7000000000000028</v>
      </c>
      <c r="D37" s="117">
        <v>-19.899999999999999</v>
      </c>
      <c r="E37" s="37">
        <v>-23</v>
      </c>
      <c r="F37" s="53">
        <v>-11.1</v>
      </c>
      <c r="G37" s="53">
        <v>-6.1403508771929829</v>
      </c>
      <c r="H37" s="53">
        <v>-9.0909090909090935</v>
      </c>
      <c r="I37" s="62">
        <v>-23.599999999999998</v>
      </c>
      <c r="J37" s="55">
        <v>-18.100000000000001</v>
      </c>
      <c r="K37" s="53">
        <v>3.8000000000000007</v>
      </c>
      <c r="L37" s="53">
        <v>8.3999999999999986</v>
      </c>
      <c r="M37" s="53">
        <v>12.5</v>
      </c>
      <c r="N37" s="53">
        <v>25.7</v>
      </c>
      <c r="O37" s="53">
        <v>26.2</v>
      </c>
      <c r="P37" s="53">
        <v>29</v>
      </c>
      <c r="Q37" s="53">
        <v>16.600000000000001</v>
      </c>
      <c r="R37" s="37">
        <v>-0.80000000000000071</v>
      </c>
      <c r="S37" s="53">
        <v>-5.3000000000000007</v>
      </c>
      <c r="T37" s="53">
        <v>-8.5</v>
      </c>
      <c r="U37" s="53">
        <v>3</v>
      </c>
      <c r="V37" s="4">
        <v>1.3000000000000007</v>
      </c>
      <c r="W37" s="4">
        <v>8.3000000000000007</v>
      </c>
      <c r="X37" s="37">
        <v>4.7979797979797958</v>
      </c>
      <c r="Y37" s="53">
        <v>8.0402010050251285</v>
      </c>
      <c r="Z37" s="37">
        <v>6.5</v>
      </c>
      <c r="AA37" s="37">
        <v>8.5213032581453625</v>
      </c>
      <c r="AB37" s="37">
        <v>6.281407035175878</v>
      </c>
      <c r="AC37" s="53">
        <v>-7.8282828282828305</v>
      </c>
      <c r="AD37" s="37">
        <v>6.7839195979899536</v>
      </c>
      <c r="AE37" s="37">
        <v>1.2531328320802011</v>
      </c>
      <c r="AF37" s="37">
        <v>5.5555555555555571</v>
      </c>
      <c r="AG37" s="138">
        <v>3.9370078740157446</v>
      </c>
      <c r="AH37" s="138">
        <v>3.2663316582914561</v>
      </c>
      <c r="AI37" s="138">
        <v>-9.62025316455696</v>
      </c>
      <c r="AJ37" s="138">
        <v>-23.98989898989899</v>
      </c>
    </row>
    <row r="38" spans="1:36" x14ac:dyDescent="0.2">
      <c r="A38" s="10" t="s">
        <v>25</v>
      </c>
      <c r="B38" s="117">
        <v>-12.203389830508474</v>
      </c>
      <c r="C38" s="117">
        <v>9</v>
      </c>
      <c r="D38" s="117">
        <v>-5.5</v>
      </c>
      <c r="E38" s="37">
        <v>-11.2</v>
      </c>
      <c r="F38" s="53">
        <v>-0.5</v>
      </c>
      <c r="G38" s="53">
        <v>-5.7017543859649109</v>
      </c>
      <c r="H38" s="53">
        <v>10.606060606060606</v>
      </c>
      <c r="I38" s="62">
        <v>-13.199999999999996</v>
      </c>
      <c r="J38" s="55">
        <v>-1</v>
      </c>
      <c r="K38" s="53">
        <v>15.000000000000004</v>
      </c>
      <c r="L38" s="53">
        <v>15.100000000000001</v>
      </c>
      <c r="M38" s="53">
        <v>25.000000000000004</v>
      </c>
      <c r="N38" s="53">
        <v>27.400000000000002</v>
      </c>
      <c r="O38" s="53">
        <v>21.1</v>
      </c>
      <c r="P38" s="53">
        <v>34.6</v>
      </c>
      <c r="Q38" s="53">
        <v>21.999999999999996</v>
      </c>
      <c r="R38" s="37">
        <v>16</v>
      </c>
      <c r="S38" s="53">
        <v>21.1</v>
      </c>
      <c r="T38" s="53">
        <v>19.5</v>
      </c>
      <c r="U38" s="53">
        <v>27.5</v>
      </c>
      <c r="V38" s="4">
        <v>22.599999999999998</v>
      </c>
      <c r="W38" s="4">
        <v>28.099999999999998</v>
      </c>
      <c r="X38" s="37">
        <v>25.252525252525256</v>
      </c>
      <c r="Y38" s="53">
        <v>24.120603015075378</v>
      </c>
      <c r="Z38" s="37">
        <v>24.75</v>
      </c>
      <c r="AA38" s="37">
        <v>18.295739348370923</v>
      </c>
      <c r="AB38" s="37">
        <v>22.864321608040203</v>
      </c>
      <c r="AC38" s="53">
        <v>-2.7777777777777786</v>
      </c>
      <c r="AD38" s="37">
        <v>17.587939698492459</v>
      </c>
      <c r="AE38" s="37">
        <v>15.288220551378441</v>
      </c>
      <c r="AF38" s="37">
        <v>15.151515151515145</v>
      </c>
      <c r="AG38" s="138">
        <v>6.2992125984251999</v>
      </c>
      <c r="AH38" s="138">
        <v>1.5075376884422091</v>
      </c>
      <c r="AI38" s="138">
        <v>-11.39240506329114</v>
      </c>
      <c r="AJ38" s="138">
        <v>-19.696969696969695</v>
      </c>
    </row>
    <row r="39" spans="1:36" x14ac:dyDescent="0.2">
      <c r="A39" s="10" t="s">
        <v>26</v>
      </c>
      <c r="B39" s="117">
        <v>11.186440677966097</v>
      </c>
      <c r="C39" s="117">
        <v>16.700000000000003</v>
      </c>
      <c r="D39" s="117">
        <v>7.2</v>
      </c>
      <c r="E39" s="37">
        <v>-3</v>
      </c>
      <c r="F39" s="53">
        <v>17.100000000000001</v>
      </c>
      <c r="G39" s="53">
        <v>8.7719298245614006</v>
      </c>
      <c r="H39" s="53">
        <v>24.242424242424246</v>
      </c>
      <c r="I39" s="62">
        <v>10.799999999999997</v>
      </c>
      <c r="J39" s="55">
        <v>11.100000000000001</v>
      </c>
      <c r="K39" s="53">
        <v>27.499999999999996</v>
      </c>
      <c r="L39" s="53">
        <v>28.5</v>
      </c>
      <c r="M39" s="53">
        <v>30.200000000000003</v>
      </c>
      <c r="N39" s="53">
        <v>36.5</v>
      </c>
      <c r="O39" s="37">
        <v>32.099999999999994</v>
      </c>
      <c r="P39" s="37">
        <v>42.3</v>
      </c>
      <c r="Q39" s="37">
        <v>30.999999999999996</v>
      </c>
      <c r="R39" s="37">
        <v>22.700000000000003</v>
      </c>
      <c r="S39" s="37">
        <v>16.399999999999999</v>
      </c>
      <c r="T39" s="37">
        <v>21.299999999999997</v>
      </c>
      <c r="U39" s="37">
        <v>35.900000000000006</v>
      </c>
      <c r="V39" s="37">
        <v>30.4</v>
      </c>
      <c r="W39" s="37">
        <v>27.999999999999996</v>
      </c>
      <c r="X39" s="37">
        <v>30.808080808080813</v>
      </c>
      <c r="Y39" s="37">
        <v>31.658291457286431</v>
      </c>
      <c r="Z39" s="37">
        <v>34.25</v>
      </c>
      <c r="AA39" s="37">
        <v>25.563909774436091</v>
      </c>
      <c r="AB39" s="37">
        <v>24.120603015075375</v>
      </c>
      <c r="AC39" s="37">
        <v>-0.75757575757575779</v>
      </c>
      <c r="AD39" s="37">
        <v>23.869346733668344</v>
      </c>
      <c r="AE39" s="37">
        <v>15.538847117794489</v>
      </c>
      <c r="AF39" s="37">
        <v>19.191919191919187</v>
      </c>
      <c r="AG39" s="138">
        <v>19.160104986876636</v>
      </c>
      <c r="AH39" s="138">
        <v>10.552763819095475</v>
      </c>
      <c r="AI39" s="138">
        <v>-1.2658227848101298</v>
      </c>
      <c r="AJ39" s="138">
        <v>-6.3131313131313114</v>
      </c>
    </row>
    <row r="40" spans="1:36" s="42" customFormat="1" x14ac:dyDescent="0.2">
      <c r="A40" s="458" t="s">
        <v>27</v>
      </c>
      <c r="B40" s="458"/>
      <c r="C40" s="458"/>
      <c r="D40" s="458"/>
      <c r="E40" s="458"/>
      <c r="F40" s="458"/>
      <c r="G40" s="458"/>
      <c r="H40" s="458"/>
      <c r="I40" s="458"/>
      <c r="J40" s="458"/>
      <c r="K40" s="458"/>
      <c r="L40" s="458"/>
      <c r="M40" s="458"/>
      <c r="N40" s="458"/>
      <c r="O40" s="110"/>
      <c r="P40" s="110"/>
      <c r="Q40" s="110"/>
      <c r="R40" s="110"/>
      <c r="S40" s="110"/>
      <c r="T40" s="110"/>
      <c r="U40" s="110"/>
      <c r="V40" s="113"/>
      <c r="W40" s="113"/>
      <c r="X40" s="110"/>
      <c r="Y40" s="110"/>
      <c r="Z40" s="110"/>
      <c r="AA40" s="110"/>
      <c r="AB40" s="110"/>
      <c r="AC40" s="110"/>
      <c r="AD40" s="110"/>
      <c r="AE40" s="110"/>
      <c r="AF40" s="110"/>
      <c r="AG40" s="424"/>
      <c r="AH40" s="424"/>
      <c r="AI40" s="424"/>
      <c r="AJ40" s="424"/>
    </row>
    <row r="41" spans="1:36" x14ac:dyDescent="0.2">
      <c r="A41" s="10" t="s">
        <v>22</v>
      </c>
      <c r="B41" s="115">
        <v>71.186440677966104</v>
      </c>
      <c r="C41" s="5">
        <v>67.8</v>
      </c>
      <c r="D41" s="67">
        <v>53</v>
      </c>
      <c r="E41" s="37">
        <v>49.1</v>
      </c>
      <c r="F41" s="37">
        <v>67.3</v>
      </c>
      <c r="G41" s="37">
        <v>55.701754385964911</v>
      </c>
      <c r="H41" s="37">
        <v>65.656565656565661</v>
      </c>
      <c r="I41" s="4">
        <v>28.300000000000004</v>
      </c>
      <c r="J41" s="4">
        <v>60.000000000000007</v>
      </c>
      <c r="K41" s="37">
        <v>75.399999999999991</v>
      </c>
      <c r="L41" s="129">
        <v>61.2</v>
      </c>
      <c r="M41" s="4">
        <v>81.2</v>
      </c>
      <c r="N41" s="37">
        <v>81.099999999999994</v>
      </c>
      <c r="O41" s="37">
        <v>78.100000000000009</v>
      </c>
      <c r="P41" s="37">
        <v>73.8</v>
      </c>
      <c r="Q41" s="37">
        <v>76.8</v>
      </c>
      <c r="R41" s="37">
        <v>77</v>
      </c>
      <c r="S41" s="37">
        <v>75.5</v>
      </c>
      <c r="T41" s="37">
        <v>73.7</v>
      </c>
      <c r="U41" s="37">
        <v>73.8</v>
      </c>
      <c r="V41" s="4">
        <v>75.400000000000006</v>
      </c>
      <c r="W41" s="4">
        <v>68.400000000000006</v>
      </c>
      <c r="X41" s="37">
        <v>71.717171717171723</v>
      </c>
      <c r="Y41" s="37">
        <v>70.100502512562826</v>
      </c>
      <c r="Z41" s="37">
        <v>76.25</v>
      </c>
      <c r="AA41" s="37">
        <v>64.160401002506262</v>
      </c>
      <c r="AB41" s="37">
        <v>49.748743718592962</v>
      </c>
      <c r="AC41" s="37">
        <v>27.272727272727266</v>
      </c>
      <c r="AD41" s="37">
        <v>59.547738693467345</v>
      </c>
      <c r="AE41" s="37">
        <v>67.418546365914779</v>
      </c>
      <c r="AF41" s="37">
        <v>70.707070707070699</v>
      </c>
      <c r="AG41" s="177">
        <v>66.929133858267718</v>
      </c>
      <c r="AH41" s="177">
        <v>63.316582914572862</v>
      </c>
      <c r="AI41" s="177">
        <v>53.924050632911388</v>
      </c>
      <c r="AJ41" s="177">
        <v>54.040404040404042</v>
      </c>
    </row>
    <row r="42" spans="1:36" x14ac:dyDescent="0.2">
      <c r="A42" s="201" t="s">
        <v>28</v>
      </c>
      <c r="B42" s="130">
        <v>47.118644067796609</v>
      </c>
      <c r="C42" s="116">
        <v>37.900000000000006</v>
      </c>
      <c r="D42" s="114">
        <v>21.5</v>
      </c>
      <c r="E42" s="47">
        <v>16.7</v>
      </c>
      <c r="F42" s="47">
        <v>34.700000000000003</v>
      </c>
      <c r="G42" s="47">
        <v>33.771929824561404</v>
      </c>
      <c r="H42" s="47">
        <v>33.838383838383834</v>
      </c>
      <c r="I42" s="112">
        <v>28.3</v>
      </c>
      <c r="J42" s="112">
        <v>31.599999999999998</v>
      </c>
      <c r="K42" s="47">
        <v>46.5</v>
      </c>
      <c r="L42" s="131">
        <v>44.7</v>
      </c>
      <c r="M42" s="112">
        <v>54.1</v>
      </c>
      <c r="N42" s="47">
        <v>58.8</v>
      </c>
      <c r="O42" s="47">
        <v>57.199999999999996</v>
      </c>
      <c r="P42" s="47">
        <v>56</v>
      </c>
      <c r="Q42" s="47">
        <v>49.8</v>
      </c>
      <c r="R42" s="47">
        <v>42.300000000000004</v>
      </c>
      <c r="S42" s="47">
        <v>50.3</v>
      </c>
      <c r="T42" s="47">
        <v>47.3</v>
      </c>
      <c r="U42" s="47">
        <v>51</v>
      </c>
      <c r="V42" s="47">
        <v>53.9</v>
      </c>
      <c r="W42" s="47">
        <v>44.6</v>
      </c>
      <c r="X42" s="47">
        <v>48.232323232323232</v>
      </c>
      <c r="Y42" s="47">
        <v>43.718592964824126</v>
      </c>
      <c r="Z42" s="47">
        <v>54.5</v>
      </c>
      <c r="AA42" s="47">
        <v>45.864661654135332</v>
      </c>
      <c r="AB42" s="47">
        <v>39.447236180904518</v>
      </c>
      <c r="AC42" s="47">
        <v>16.161616161616166</v>
      </c>
      <c r="AD42" s="47">
        <v>42.964824120603012</v>
      </c>
      <c r="AE42" s="47">
        <v>45.363408521303256</v>
      </c>
      <c r="AF42" s="47">
        <v>49.242424242424249</v>
      </c>
      <c r="AG42" s="396">
        <v>49.343832020997375</v>
      </c>
      <c r="AH42" s="396">
        <v>37.185929648241206</v>
      </c>
      <c r="AI42" s="396">
        <v>24.556962025316459</v>
      </c>
      <c r="AJ42" s="396">
        <v>34.848484848484844</v>
      </c>
    </row>
    <row r="43" spans="1:36" s="42" customFormat="1" x14ac:dyDescent="0.2">
      <c r="A43" s="467" t="s">
        <v>69</v>
      </c>
      <c r="B43" s="467"/>
      <c r="C43" s="467"/>
      <c r="D43" s="467"/>
      <c r="E43" s="467"/>
      <c r="F43" s="467"/>
      <c r="G43" s="467"/>
      <c r="H43" s="467"/>
      <c r="I43" s="467"/>
      <c r="J43" s="467"/>
      <c r="K43" s="467"/>
      <c r="L43" s="467"/>
      <c r="M43" s="467"/>
      <c r="N43" s="467"/>
      <c r="O43" s="53"/>
      <c r="P43" s="53"/>
      <c r="Q43" s="53"/>
      <c r="R43" s="37"/>
      <c r="S43" s="53"/>
      <c r="T43" s="53"/>
      <c r="U43" s="53"/>
      <c r="V43" s="4"/>
      <c r="W43" s="4"/>
      <c r="X43" s="37"/>
      <c r="Y43" s="53"/>
      <c r="Z43" s="37"/>
      <c r="AA43" s="37"/>
      <c r="AB43" s="37"/>
      <c r="AC43" s="53"/>
      <c r="AD43" s="37"/>
      <c r="AE43" s="37"/>
      <c r="AF43" s="37"/>
      <c r="AG43" s="144"/>
      <c r="AH43" s="144"/>
      <c r="AI43" s="144"/>
      <c r="AJ43" s="144"/>
    </row>
    <row r="44" spans="1:36" x14ac:dyDescent="0.2">
      <c r="A44" s="9" t="s">
        <v>10</v>
      </c>
      <c r="B44" s="117">
        <v>80.555555555555557</v>
      </c>
      <c r="C44" s="117">
        <v>62.393162393162392</v>
      </c>
      <c r="D44" s="117">
        <v>51.5625</v>
      </c>
      <c r="E44" s="53">
        <v>52.631578947368418</v>
      </c>
      <c r="F44" s="53">
        <v>66.129032258064512</v>
      </c>
      <c r="G44" s="53">
        <v>53.164556962025308</v>
      </c>
      <c r="H44" s="53">
        <v>53.846153846153847</v>
      </c>
      <c r="I44" s="53">
        <v>60.377358490566039</v>
      </c>
      <c r="J44" s="53">
        <v>17.460317460317469</v>
      </c>
      <c r="K44" s="53">
        <v>40.845070422535215</v>
      </c>
      <c r="L44" s="53">
        <v>16.216216216216218</v>
      </c>
      <c r="M44" s="53">
        <v>25.301204819277107</v>
      </c>
      <c r="N44" s="53">
        <v>38.94736842105263</v>
      </c>
      <c r="O44" s="53">
        <v>26.315789473684209</v>
      </c>
      <c r="P44" s="53">
        <v>27.027027027027028</v>
      </c>
      <c r="Q44" s="53">
        <v>26.027397260273972</v>
      </c>
      <c r="R44" s="37">
        <v>19.626168224299064</v>
      </c>
      <c r="S44" s="53">
        <v>33.333333333333329</v>
      </c>
      <c r="T44" s="53">
        <v>12.068965517241379</v>
      </c>
      <c r="U44" s="53">
        <v>17.307692307692307</v>
      </c>
      <c r="V44" s="37">
        <v>61.864406779661017</v>
      </c>
      <c r="W44" s="37">
        <v>61.53846153846154</v>
      </c>
      <c r="X44" s="37">
        <v>62.608695652173921</v>
      </c>
      <c r="Y44" s="53">
        <v>68.067226890756302</v>
      </c>
      <c r="Z44" s="37">
        <v>73.770491803278688</v>
      </c>
      <c r="AA44" s="37">
        <v>64.912280701754383</v>
      </c>
      <c r="AB44" s="37">
        <v>62.068965517241381</v>
      </c>
      <c r="AC44" s="53">
        <v>49.180327868852459</v>
      </c>
      <c r="AD44" s="37">
        <v>70.588235294117652</v>
      </c>
      <c r="AE44" s="37">
        <v>74.782608695652172</v>
      </c>
      <c r="AF44" s="37">
        <v>70.270270270270274</v>
      </c>
      <c r="AG44" s="138">
        <v>71.844660194174764</v>
      </c>
      <c r="AH44" s="138">
        <v>60.9375</v>
      </c>
      <c r="AI44" s="138">
        <v>52.830188679245282</v>
      </c>
      <c r="AJ44" s="138">
        <v>66.666666666666657</v>
      </c>
    </row>
    <row r="45" spans="1:36" x14ac:dyDescent="0.2">
      <c r="A45" s="10" t="s">
        <v>11</v>
      </c>
      <c r="B45" s="117">
        <v>62.962962962962962</v>
      </c>
      <c r="C45" s="117">
        <v>56.521739130434781</v>
      </c>
      <c r="D45" s="117">
        <v>14.285714285714286</v>
      </c>
      <c r="E45" s="53">
        <v>55.555555555555557</v>
      </c>
      <c r="F45" s="53">
        <v>50</v>
      </c>
      <c r="G45" s="53">
        <v>69.230769230769226</v>
      </c>
      <c r="H45" s="53">
        <v>77.777777777777786</v>
      </c>
      <c r="I45" s="53">
        <v>66.666666666666657</v>
      </c>
      <c r="J45" s="53">
        <v>66.666666666666686</v>
      </c>
      <c r="K45" s="53">
        <v>30</v>
      </c>
      <c r="L45" s="53">
        <v>6.6666666666666696</v>
      </c>
      <c r="M45" s="53">
        <v>38.461538461538467</v>
      </c>
      <c r="N45" s="53">
        <v>9.0909090909090917</v>
      </c>
      <c r="O45" s="53">
        <v>40</v>
      </c>
      <c r="P45" s="53">
        <v>57.142857142857139</v>
      </c>
      <c r="Q45" s="53">
        <v>62.5</v>
      </c>
      <c r="R45" s="37">
        <v>27.659574468085108</v>
      </c>
      <c r="S45" s="53">
        <v>76.744186046511629</v>
      </c>
      <c r="T45" s="53">
        <v>54.166666666666664</v>
      </c>
      <c r="U45" s="53">
        <v>70.588235294117652</v>
      </c>
      <c r="V45" s="37">
        <v>80.952380952380949</v>
      </c>
      <c r="W45" s="37">
        <v>75.609756097560975</v>
      </c>
      <c r="X45" s="37">
        <v>72.727272727272734</v>
      </c>
      <c r="Y45" s="53">
        <v>77.272727272727266</v>
      </c>
      <c r="Z45" s="37">
        <v>71.428571428571431</v>
      </c>
      <c r="AA45" s="37">
        <v>66.666666666666657</v>
      </c>
      <c r="AB45" s="37">
        <v>64.705882352941174</v>
      </c>
      <c r="AC45" s="53">
        <v>38.461538461538467</v>
      </c>
      <c r="AD45" s="37">
        <v>80.555555555555557</v>
      </c>
      <c r="AE45" s="37">
        <v>75.862068965517238</v>
      </c>
      <c r="AF45" s="37">
        <v>70.588235294117652</v>
      </c>
      <c r="AG45" s="138">
        <v>75</v>
      </c>
      <c r="AH45" s="138">
        <v>69.230769230769226</v>
      </c>
      <c r="AI45" s="138">
        <v>67.741935483870961</v>
      </c>
      <c r="AJ45" s="138">
        <v>76.31578947368422</v>
      </c>
    </row>
    <row r="46" spans="1:36" x14ac:dyDescent="0.2">
      <c r="A46" s="10" t="s">
        <v>12</v>
      </c>
      <c r="B46" s="117">
        <v>75.806451612903231</v>
      </c>
      <c r="C46" s="117">
        <v>67.1875</v>
      </c>
      <c r="D46" s="117">
        <v>67.307692307692307</v>
      </c>
      <c r="E46" s="53">
        <v>72.916666666666671</v>
      </c>
      <c r="F46" s="53">
        <v>70.588235294117652</v>
      </c>
      <c r="G46" s="53">
        <v>63.829787234042556</v>
      </c>
      <c r="H46" s="53">
        <v>77.272727272727266</v>
      </c>
      <c r="I46" s="53">
        <v>67.391304347826093</v>
      </c>
      <c r="J46" s="53">
        <v>33.333333333333329</v>
      </c>
      <c r="K46" s="53">
        <v>31.645569620253166</v>
      </c>
      <c r="L46" s="53">
        <v>19.101123595505616</v>
      </c>
      <c r="M46" s="53">
        <v>71.428571428571431</v>
      </c>
      <c r="N46" s="53">
        <v>58.620689655172406</v>
      </c>
      <c r="O46" s="53">
        <v>60</v>
      </c>
      <c r="P46" s="53">
        <v>38.297872340425535</v>
      </c>
      <c r="Q46" s="53">
        <v>44.329896907216494</v>
      </c>
      <c r="R46" s="37">
        <v>28.888888888888886</v>
      </c>
      <c r="S46" s="53">
        <v>36.082474226804123</v>
      </c>
      <c r="T46" s="53">
        <v>39.393939393939391</v>
      </c>
      <c r="U46" s="53">
        <v>50</v>
      </c>
      <c r="V46" s="37">
        <v>71.568627450980387</v>
      </c>
      <c r="W46" s="37">
        <v>67.676767676767682</v>
      </c>
      <c r="X46" s="37">
        <v>75.925925925925924</v>
      </c>
      <c r="Y46" s="53">
        <v>80.392156862745097</v>
      </c>
      <c r="Z46" s="37">
        <v>88</v>
      </c>
      <c r="AA46" s="37">
        <v>83.050847457627114</v>
      </c>
      <c r="AB46" s="37">
        <v>58.928571428571431</v>
      </c>
      <c r="AC46" s="53">
        <v>63.157894736842103</v>
      </c>
      <c r="AD46" s="37">
        <v>80.180180180180187</v>
      </c>
      <c r="AE46" s="37">
        <v>79.338842975206617</v>
      </c>
      <c r="AF46" s="37">
        <v>83.703703703703695</v>
      </c>
      <c r="AG46" s="138">
        <v>64.22018348623854</v>
      </c>
      <c r="AH46" s="138">
        <v>69.523809523809518</v>
      </c>
      <c r="AI46" s="138">
        <v>63.793103448275865</v>
      </c>
      <c r="AJ46" s="138">
        <v>73.451327433628322</v>
      </c>
    </row>
    <row r="47" spans="1:36" x14ac:dyDescent="0.2">
      <c r="A47" s="10" t="s">
        <v>13</v>
      </c>
      <c r="B47" s="117">
        <v>77.011494252873561</v>
      </c>
      <c r="C47" s="117">
        <v>58.333333333333336</v>
      </c>
      <c r="D47" s="117">
        <v>67.647058823529406</v>
      </c>
      <c r="E47" s="53">
        <v>60.606060606060609</v>
      </c>
      <c r="F47" s="53">
        <v>72.41379310344827</v>
      </c>
      <c r="G47" s="53">
        <v>59.574468085106382</v>
      </c>
      <c r="H47" s="53">
        <v>56.60377358490566</v>
      </c>
      <c r="I47" s="53">
        <v>59.649122807017541</v>
      </c>
      <c r="J47" s="53">
        <v>34.482758620689651</v>
      </c>
      <c r="K47" s="53">
        <v>48.051948051948052</v>
      </c>
      <c r="L47" s="53">
        <v>33.333333333333329</v>
      </c>
      <c r="M47" s="53">
        <v>35.384615384615387</v>
      </c>
      <c r="N47" s="53">
        <v>31.25</v>
      </c>
      <c r="O47" s="53">
        <v>51.515151515151516</v>
      </c>
      <c r="P47" s="53">
        <v>28.35820895522388</v>
      </c>
      <c r="Q47" s="53">
        <v>31.25</v>
      </c>
      <c r="R47" s="54">
        <v>33.333333333333329</v>
      </c>
      <c r="S47" s="53">
        <v>58.778625954198475</v>
      </c>
      <c r="T47" s="53">
        <v>50</v>
      </c>
      <c r="U47" s="53">
        <v>30.120481927710845</v>
      </c>
      <c r="V47" s="54">
        <v>73.722627737226276</v>
      </c>
      <c r="W47" s="54">
        <v>70.212765957446805</v>
      </c>
      <c r="X47" s="54">
        <v>69.767441860465112</v>
      </c>
      <c r="Y47" s="53">
        <v>70.676691729323309</v>
      </c>
      <c r="Z47" s="54">
        <v>82.35294117647058</v>
      </c>
      <c r="AA47" s="54">
        <v>76.5625</v>
      </c>
      <c r="AB47" s="54">
        <v>69.465648854961842</v>
      </c>
      <c r="AC47" s="53">
        <v>50.413223140495866</v>
      </c>
      <c r="AD47" s="54">
        <v>72.727272727272734</v>
      </c>
      <c r="AE47" s="54">
        <v>74.074074074074076</v>
      </c>
      <c r="AF47" s="54">
        <v>80.172413793103445</v>
      </c>
      <c r="AG47" s="138">
        <v>80</v>
      </c>
      <c r="AH47" s="138">
        <v>71.31782945736434</v>
      </c>
      <c r="AI47" s="138">
        <v>69.230769230769226</v>
      </c>
      <c r="AJ47" s="138">
        <v>71.875</v>
      </c>
    </row>
    <row r="48" spans="1:36" x14ac:dyDescent="0.2">
      <c r="A48" s="11" t="s">
        <v>14</v>
      </c>
      <c r="B48" s="117">
        <v>100</v>
      </c>
      <c r="C48" s="117">
        <v>0</v>
      </c>
      <c r="D48" s="117">
        <v>100</v>
      </c>
      <c r="E48" s="53">
        <v>100</v>
      </c>
      <c r="F48" s="53">
        <v>0</v>
      </c>
      <c r="G48" s="53">
        <v>100</v>
      </c>
      <c r="H48" s="53">
        <v>60</v>
      </c>
      <c r="I48" s="53">
        <v>75</v>
      </c>
      <c r="J48" s="53">
        <v>50</v>
      </c>
      <c r="K48" s="53">
        <v>20</v>
      </c>
      <c r="L48" s="53">
        <v>33.333333333333329</v>
      </c>
      <c r="M48" s="53">
        <v>-6.666666666666667</v>
      </c>
      <c r="N48" s="53">
        <v>57.142857142857139</v>
      </c>
      <c r="O48" s="53">
        <v>0</v>
      </c>
      <c r="P48" s="53">
        <v>80</v>
      </c>
      <c r="Q48" s="53">
        <v>16.666666666666664</v>
      </c>
      <c r="R48" s="37">
        <v>80.952380952380949</v>
      </c>
      <c r="S48" s="53">
        <v>73.333333333333329</v>
      </c>
      <c r="T48" s="53">
        <v>78.571428571428569</v>
      </c>
      <c r="U48" s="53">
        <v>55.555555555555557</v>
      </c>
      <c r="V48" s="37">
        <v>85.714285714285708</v>
      </c>
      <c r="W48" s="37">
        <v>72.093023255813947</v>
      </c>
      <c r="X48" s="37">
        <v>93.939393939393938</v>
      </c>
      <c r="Y48" s="53">
        <v>79.487179487179489</v>
      </c>
      <c r="Z48" s="37">
        <v>91.304347826086953</v>
      </c>
      <c r="AA48" s="37">
        <v>66.666666666666657</v>
      </c>
      <c r="AB48" s="37">
        <v>84.210526315789465</v>
      </c>
      <c r="AC48" s="53">
        <v>62.5</v>
      </c>
      <c r="AD48" s="37">
        <v>77.272727272727266</v>
      </c>
      <c r="AE48" s="37">
        <v>73.68421052631578</v>
      </c>
      <c r="AF48" s="37">
        <v>77.777777777777786</v>
      </c>
      <c r="AG48" s="138">
        <v>75</v>
      </c>
      <c r="AH48" s="138">
        <v>71.428571428571431</v>
      </c>
      <c r="AI48" s="138">
        <v>73.076923076923066</v>
      </c>
      <c r="AJ48" s="138">
        <v>82.35294117647058</v>
      </c>
    </row>
    <row r="49" spans="1:36" x14ac:dyDescent="0.2">
      <c r="A49" s="11" t="s">
        <v>15</v>
      </c>
      <c r="B49" s="117">
        <v>83.333333333333329</v>
      </c>
      <c r="C49" s="117">
        <v>56.25</v>
      </c>
      <c r="D49" s="117">
        <v>80</v>
      </c>
      <c r="E49" s="53">
        <v>90.909090909090907</v>
      </c>
      <c r="F49" s="53">
        <v>58.3333333333333</v>
      </c>
      <c r="G49" s="53">
        <v>76.470588235294116</v>
      </c>
      <c r="H49" s="53">
        <v>56.25</v>
      </c>
      <c r="I49" s="53">
        <v>56.25</v>
      </c>
      <c r="J49" s="53">
        <v>42.857142857142861</v>
      </c>
      <c r="K49" s="53">
        <v>9.0909090909090917</v>
      </c>
      <c r="L49" s="53">
        <v>4.7619047619047601</v>
      </c>
      <c r="M49" s="53">
        <v>22.222222222222221</v>
      </c>
      <c r="N49" s="53">
        <v>29.411764705882355</v>
      </c>
      <c r="O49" s="53">
        <v>38.461538461538467</v>
      </c>
      <c r="P49" s="53">
        <v>17.647058823529413</v>
      </c>
      <c r="Q49" s="53">
        <v>22.58064516129032</v>
      </c>
      <c r="R49" s="37">
        <v>15</v>
      </c>
      <c r="S49" s="53">
        <v>52.631578947368418</v>
      </c>
      <c r="T49" s="53">
        <v>66.666666666666657</v>
      </c>
      <c r="U49" s="53">
        <v>49.090909090909093</v>
      </c>
      <c r="V49" s="37">
        <v>70.833333333333343</v>
      </c>
      <c r="W49" s="37">
        <v>72.916666666666657</v>
      </c>
      <c r="X49" s="37">
        <v>64.102564102564102</v>
      </c>
      <c r="Y49" s="53">
        <v>61.904761904761905</v>
      </c>
      <c r="Z49" s="37">
        <v>77.272727272727266</v>
      </c>
      <c r="AA49" s="37">
        <v>83.333333333333343</v>
      </c>
      <c r="AB49" s="37">
        <v>67.64705882352942</v>
      </c>
      <c r="AC49" s="53">
        <v>52.631578947368418</v>
      </c>
      <c r="AD49" s="37">
        <v>71.875</v>
      </c>
      <c r="AE49" s="37">
        <v>62.068965517241381</v>
      </c>
      <c r="AF49" s="37">
        <v>82.142857142857139</v>
      </c>
      <c r="AG49" s="138">
        <v>78.260869565217391</v>
      </c>
      <c r="AH49" s="138">
        <v>64.705882352941174</v>
      </c>
      <c r="AI49" s="138">
        <v>61.764705882352942</v>
      </c>
      <c r="AJ49" s="138">
        <v>82.142857142857139</v>
      </c>
    </row>
    <row r="50" spans="1:36" x14ac:dyDescent="0.2">
      <c r="A50" s="11" t="s">
        <v>16</v>
      </c>
      <c r="B50" s="117">
        <v>100</v>
      </c>
      <c r="C50" s="117">
        <v>50</v>
      </c>
      <c r="D50" s="117">
        <v>70</v>
      </c>
      <c r="E50" s="53">
        <v>90.909090909090907</v>
      </c>
      <c r="F50" s="53">
        <v>0</v>
      </c>
      <c r="G50" s="53">
        <v>100</v>
      </c>
      <c r="H50" s="53">
        <v>62.5</v>
      </c>
      <c r="I50" s="53">
        <v>60</v>
      </c>
      <c r="J50" s="53">
        <v>0</v>
      </c>
      <c r="K50" s="53">
        <v>60</v>
      </c>
      <c r="L50" s="53">
        <v>50</v>
      </c>
      <c r="M50" s="53">
        <v>20</v>
      </c>
      <c r="N50" s="53">
        <v>42.857142857142854</v>
      </c>
      <c r="O50" s="53">
        <v>80</v>
      </c>
      <c r="P50" s="53">
        <v>100</v>
      </c>
      <c r="Q50" s="53">
        <v>41.17647058823529</v>
      </c>
      <c r="R50" s="37">
        <v>52.380952380952387</v>
      </c>
      <c r="S50" s="53">
        <v>54.285714285714285</v>
      </c>
      <c r="T50" s="53">
        <v>22.58064516129032</v>
      </c>
      <c r="U50" s="53">
        <v>6.3829787234042552</v>
      </c>
      <c r="V50" s="37">
        <v>70.370370370370367</v>
      </c>
      <c r="W50" s="37">
        <v>75</v>
      </c>
      <c r="X50" s="37">
        <v>57.692307692307686</v>
      </c>
      <c r="Y50" s="53">
        <v>72</v>
      </c>
      <c r="Z50" s="37">
        <v>73.076923076923066</v>
      </c>
      <c r="AA50" s="37">
        <v>76.666666666666671</v>
      </c>
      <c r="AB50" s="37">
        <v>76</v>
      </c>
      <c r="AC50" s="53">
        <v>39.130434782608695</v>
      </c>
      <c r="AD50" s="37">
        <v>75</v>
      </c>
      <c r="AE50" s="37">
        <v>72.727272727272734</v>
      </c>
      <c r="AF50" s="37">
        <v>80.952380952380949</v>
      </c>
      <c r="AG50" s="138">
        <v>76.666666666666671</v>
      </c>
      <c r="AH50" s="138">
        <v>70</v>
      </c>
      <c r="AI50" s="138">
        <v>82.142857142857139</v>
      </c>
      <c r="AJ50" s="138">
        <v>73.68421052631578</v>
      </c>
    </row>
    <row r="51" spans="1:36" ht="15" thickBot="1" x14ac:dyDescent="0.25">
      <c r="A51" s="39" t="s">
        <v>17</v>
      </c>
      <c r="B51" s="118">
        <v>100</v>
      </c>
      <c r="C51" s="118">
        <v>54.545454545454547</v>
      </c>
      <c r="D51" s="118">
        <v>75</v>
      </c>
      <c r="E51" s="45">
        <v>46.428571428571431</v>
      </c>
      <c r="F51" s="45">
        <v>100</v>
      </c>
      <c r="G51" s="45">
        <v>100</v>
      </c>
      <c r="H51" s="45">
        <v>63.636363636363633</v>
      </c>
      <c r="I51" s="45">
        <v>80</v>
      </c>
      <c r="J51" s="45">
        <v>42.857142857142861</v>
      </c>
      <c r="K51" s="45">
        <v>50</v>
      </c>
      <c r="L51" s="45">
        <v>0</v>
      </c>
      <c r="M51" s="45">
        <v>60</v>
      </c>
      <c r="N51" s="45">
        <v>100</v>
      </c>
      <c r="O51" s="45">
        <v>66.666666666666657</v>
      </c>
      <c r="P51" s="45">
        <v>100</v>
      </c>
      <c r="Q51" s="45">
        <v>71.428571428571431</v>
      </c>
      <c r="R51" s="45">
        <v>22.58064516129032</v>
      </c>
      <c r="S51" s="45">
        <v>62.790697674418603</v>
      </c>
      <c r="T51" s="45">
        <v>41.935483870967744</v>
      </c>
      <c r="U51" s="45">
        <v>13.513513513513514</v>
      </c>
      <c r="V51" s="45">
        <v>73.170731707317074</v>
      </c>
      <c r="W51" s="45">
        <v>57.692307692307686</v>
      </c>
      <c r="X51" s="45">
        <v>61.29032258064516</v>
      </c>
      <c r="Y51" s="45">
        <v>70.370370370370367</v>
      </c>
      <c r="Z51" s="45">
        <v>88.372093023255815</v>
      </c>
      <c r="AA51" s="45">
        <v>73.170731707317074</v>
      </c>
      <c r="AB51" s="45">
        <v>62.264150943396224</v>
      </c>
      <c r="AC51" s="45">
        <v>50</v>
      </c>
      <c r="AD51" s="37">
        <v>70.370370370370367</v>
      </c>
      <c r="AE51" s="37">
        <v>80</v>
      </c>
      <c r="AF51" s="37">
        <v>79.591836734693871</v>
      </c>
      <c r="AG51" s="138">
        <v>83.870967741935488</v>
      </c>
      <c r="AH51" s="138">
        <v>75.925925925925924</v>
      </c>
      <c r="AI51" s="138">
        <v>65.454545454545453</v>
      </c>
      <c r="AJ51" s="138">
        <v>64.0625</v>
      </c>
    </row>
    <row r="52" spans="1:36" s="42" customFormat="1" x14ac:dyDescent="0.2">
      <c r="A52" s="458" t="s">
        <v>70</v>
      </c>
      <c r="B52" s="458"/>
      <c r="C52" s="458"/>
      <c r="D52" s="458"/>
      <c r="E52" s="458"/>
      <c r="F52" s="458"/>
      <c r="G52" s="458"/>
      <c r="H52" s="458"/>
      <c r="I52" s="458"/>
      <c r="J52" s="458"/>
      <c r="K52" s="458"/>
      <c r="L52" s="458"/>
      <c r="M52" s="458"/>
      <c r="N52" s="458"/>
      <c r="O52" s="110"/>
      <c r="P52" s="110"/>
      <c r="Q52" s="110"/>
      <c r="R52" s="110"/>
      <c r="S52" s="110"/>
      <c r="T52" s="110"/>
      <c r="U52" s="110"/>
      <c r="V52" s="113"/>
      <c r="W52" s="113"/>
      <c r="X52" s="110"/>
      <c r="Y52" s="110"/>
      <c r="Z52" s="110"/>
      <c r="AA52" s="110"/>
      <c r="AB52" s="110"/>
      <c r="AC52" s="110"/>
      <c r="AD52" s="110"/>
      <c r="AE52" s="110"/>
      <c r="AF52" s="110"/>
      <c r="AG52" s="424"/>
      <c r="AH52" s="424"/>
      <c r="AI52" s="424"/>
      <c r="AJ52" s="424"/>
    </row>
    <row r="53" spans="1:36" x14ac:dyDescent="0.2">
      <c r="A53" s="10" t="s">
        <v>32</v>
      </c>
      <c r="B53" s="67">
        <v>61.186440677966104</v>
      </c>
      <c r="C53" s="67">
        <v>59.55</v>
      </c>
      <c r="D53" s="67">
        <v>55</v>
      </c>
      <c r="E53" s="37">
        <v>46.8</v>
      </c>
      <c r="F53" s="37">
        <v>62</v>
      </c>
      <c r="G53" s="37">
        <v>52.631578947368418</v>
      </c>
      <c r="H53" s="37">
        <v>60.606060606060609</v>
      </c>
      <c r="I53" s="37">
        <v>63.199999999999996</v>
      </c>
      <c r="J53" s="37">
        <v>66.900000000000006</v>
      </c>
      <c r="K53" s="37">
        <v>62.300000000000004</v>
      </c>
      <c r="L53" s="37">
        <v>64.45</v>
      </c>
      <c r="M53" s="37">
        <v>55.2</v>
      </c>
      <c r="N53" s="37">
        <v>61.75</v>
      </c>
      <c r="O53" s="37">
        <v>53.95</v>
      </c>
      <c r="P53" s="37">
        <v>57.449999999999996</v>
      </c>
      <c r="Q53" s="37">
        <v>59</v>
      </c>
      <c r="R53" s="37">
        <v>57.75</v>
      </c>
      <c r="S53" s="37">
        <v>55.5</v>
      </c>
      <c r="T53" s="37">
        <v>61.400000000000006</v>
      </c>
      <c r="U53" s="37">
        <v>52.5</v>
      </c>
      <c r="V53" s="4">
        <v>54.800000000000004</v>
      </c>
      <c r="W53" s="37">
        <v>50.75</v>
      </c>
      <c r="X53" s="37">
        <v>52.911392405063289</v>
      </c>
      <c r="Y53" s="37">
        <v>51.507537688442213</v>
      </c>
      <c r="Z53" s="37">
        <v>32.875</v>
      </c>
      <c r="AA53" s="37">
        <v>47.869674185463651</v>
      </c>
      <c r="AB53" s="37">
        <v>37.531486146095716</v>
      </c>
      <c r="AC53" s="37">
        <v>31.060606060606062</v>
      </c>
      <c r="AD53" s="37">
        <v>52.889447236180899</v>
      </c>
      <c r="AE53" s="37">
        <v>41.125</v>
      </c>
      <c r="AF53" s="37">
        <v>49.620253164556964</v>
      </c>
      <c r="AG53" s="177">
        <v>51.832460732984288</v>
      </c>
      <c r="AH53" s="177">
        <v>50.250626566416045</v>
      </c>
      <c r="AI53" s="177">
        <v>57.233502538071058</v>
      </c>
      <c r="AJ53" s="177">
        <v>56.439393939393938</v>
      </c>
    </row>
    <row r="54" spans="1:36" x14ac:dyDescent="0.2">
      <c r="A54" s="10" t="s">
        <v>33</v>
      </c>
      <c r="B54" s="67">
        <v>40.16949152542373</v>
      </c>
      <c r="C54" s="67">
        <v>31.650000000000006</v>
      </c>
      <c r="D54" s="67">
        <v>36.5</v>
      </c>
      <c r="E54" s="37">
        <v>28.6</v>
      </c>
      <c r="F54" s="37">
        <v>35.4</v>
      </c>
      <c r="G54" s="37">
        <v>27.192982456140356</v>
      </c>
      <c r="H54" s="37">
        <v>30.808080808080803</v>
      </c>
      <c r="I54" s="37">
        <v>45.3</v>
      </c>
      <c r="J54" s="37">
        <v>40.299999999999997</v>
      </c>
      <c r="K54" s="37">
        <v>44.050000000000004</v>
      </c>
      <c r="L54" s="37">
        <v>38.5</v>
      </c>
      <c r="M54" s="37">
        <v>35.400000000000006</v>
      </c>
      <c r="N54" s="37">
        <v>22.55</v>
      </c>
      <c r="O54" s="37">
        <v>23.700000000000003</v>
      </c>
      <c r="P54" s="37">
        <v>24.499999999999996</v>
      </c>
      <c r="Q54" s="37">
        <v>29.35</v>
      </c>
      <c r="R54" s="37">
        <v>34.849999999999994</v>
      </c>
      <c r="S54" s="37">
        <v>42.400000000000006</v>
      </c>
      <c r="T54" s="37">
        <v>46.65</v>
      </c>
      <c r="U54" s="37">
        <v>35.650000000000006</v>
      </c>
      <c r="V54" s="4">
        <v>38.700000000000003</v>
      </c>
      <c r="W54" s="37">
        <v>37.4</v>
      </c>
      <c r="X54" s="37">
        <v>32.784810126582279</v>
      </c>
      <c r="Y54" s="37">
        <v>33.040201005025125</v>
      </c>
      <c r="Z54" s="37">
        <v>30.625</v>
      </c>
      <c r="AA54" s="37">
        <v>27.819548872180452</v>
      </c>
      <c r="AB54" s="37">
        <v>25.440806045340054</v>
      </c>
      <c r="AC54" s="37">
        <v>24.873737373737374</v>
      </c>
      <c r="AD54" s="37">
        <v>38.567839195979893</v>
      </c>
      <c r="AE54" s="37">
        <v>28.5</v>
      </c>
      <c r="AF54" s="37">
        <v>30</v>
      </c>
      <c r="AG54" s="177">
        <v>35.602094240837694</v>
      </c>
      <c r="AH54" s="177">
        <v>29.94987468671679</v>
      </c>
      <c r="AI54" s="177">
        <v>42.766497461928935</v>
      </c>
      <c r="AJ54" s="177">
        <v>46.085858585858581</v>
      </c>
    </row>
    <row r="55" spans="1:36" x14ac:dyDescent="0.2">
      <c r="A55" s="10" t="s">
        <v>34</v>
      </c>
      <c r="B55" s="67">
        <v>20.16949152542373</v>
      </c>
      <c r="C55" s="67">
        <v>2.8499999999999979</v>
      </c>
      <c r="D55" s="67">
        <v>17.7</v>
      </c>
      <c r="E55" s="37">
        <v>17.7</v>
      </c>
      <c r="F55" s="37">
        <v>13.6</v>
      </c>
      <c r="G55" s="37">
        <v>12.280701754385962</v>
      </c>
      <c r="H55" s="37">
        <v>18.434343434343436</v>
      </c>
      <c r="I55" s="37">
        <v>32.75</v>
      </c>
      <c r="J55" s="37">
        <v>23.25</v>
      </c>
      <c r="K55" s="37">
        <v>25.199999999999996</v>
      </c>
      <c r="L55" s="37">
        <v>28.049999999999997</v>
      </c>
      <c r="M55" s="37">
        <v>10.4</v>
      </c>
      <c r="N55" s="37">
        <v>11.899999999999997</v>
      </c>
      <c r="O55" s="37">
        <v>23.400000000000002</v>
      </c>
      <c r="P55" s="37">
        <v>24.6</v>
      </c>
      <c r="Q55" s="37">
        <v>26.299999999999997</v>
      </c>
      <c r="R55" s="37">
        <v>25.650000000000002</v>
      </c>
      <c r="S55" s="37">
        <v>23.700000000000003</v>
      </c>
      <c r="T55" s="37">
        <v>34.299999999999997</v>
      </c>
      <c r="U55" s="37">
        <v>28.65</v>
      </c>
      <c r="V55" s="37">
        <v>32.85</v>
      </c>
      <c r="W55" s="37">
        <v>33.200000000000003</v>
      </c>
      <c r="X55" s="37">
        <v>17.974683544303797</v>
      </c>
      <c r="Y55" s="37">
        <v>25.000000000000004</v>
      </c>
      <c r="Z55" s="37">
        <v>15.25</v>
      </c>
      <c r="AA55" s="37">
        <v>19.298245614035089</v>
      </c>
      <c r="AB55" s="37">
        <v>22.921914357682624</v>
      </c>
      <c r="AC55" s="37">
        <v>14.393939393939391</v>
      </c>
      <c r="AD55" s="37">
        <v>22.110552763819101</v>
      </c>
      <c r="AE55" s="37">
        <v>16.875</v>
      </c>
      <c r="AF55" s="37">
        <v>14.303797468354428</v>
      </c>
      <c r="AG55" s="177">
        <v>21.204188481675395</v>
      </c>
      <c r="AH55" s="177">
        <v>19.548872180451131</v>
      </c>
      <c r="AI55" s="177">
        <v>18.781725888324878</v>
      </c>
      <c r="AJ55" s="177">
        <v>30.555555555555557</v>
      </c>
    </row>
    <row r="56" spans="1:36" s="42" customFormat="1" x14ac:dyDescent="0.2">
      <c r="A56" s="10" t="s">
        <v>35</v>
      </c>
      <c r="B56" s="67">
        <v>19.322033898305087</v>
      </c>
      <c r="C56" s="67">
        <v>1.5000000000000036</v>
      </c>
      <c r="D56" s="67">
        <v>23.2</v>
      </c>
      <c r="E56" s="37">
        <v>29.7</v>
      </c>
      <c r="F56" s="37">
        <v>18.600000000000001</v>
      </c>
      <c r="G56" s="37">
        <v>10.745614035087719</v>
      </c>
      <c r="H56" s="37">
        <v>37.121212121212125</v>
      </c>
      <c r="I56" s="37">
        <v>23.75</v>
      </c>
      <c r="J56" s="37">
        <v>26.299999999999997</v>
      </c>
      <c r="K56" s="37">
        <v>27.8</v>
      </c>
      <c r="L56" s="37">
        <v>30.949999999999996</v>
      </c>
      <c r="M56" s="37">
        <v>19.299999999999997</v>
      </c>
      <c r="N56" s="37">
        <v>36.549999999999997</v>
      </c>
      <c r="O56" s="37">
        <v>25.4</v>
      </c>
      <c r="P56" s="37">
        <v>37.65</v>
      </c>
      <c r="Q56" s="37">
        <v>38.299999999999997</v>
      </c>
      <c r="R56" s="37">
        <v>42.349999999999994</v>
      </c>
      <c r="S56" s="37">
        <v>25.2</v>
      </c>
      <c r="T56" s="37">
        <v>40</v>
      </c>
      <c r="U56" s="37">
        <v>30.099999999999998</v>
      </c>
      <c r="V56" s="4">
        <v>30.3</v>
      </c>
      <c r="W56" s="37">
        <v>40.1</v>
      </c>
      <c r="X56" s="37">
        <v>21.898734177215186</v>
      </c>
      <c r="Y56" s="37">
        <v>29.773869346733669</v>
      </c>
      <c r="Z56" s="37">
        <v>19.875</v>
      </c>
      <c r="AA56" s="37">
        <v>21.679197994987465</v>
      </c>
      <c r="AB56" s="37">
        <v>23.803526448362717</v>
      </c>
      <c r="AC56" s="37">
        <v>18.686868686868685</v>
      </c>
      <c r="AD56" s="37">
        <v>21.859296482412063</v>
      </c>
      <c r="AE56" s="37">
        <v>22.875</v>
      </c>
      <c r="AF56" s="37">
        <v>30.126582278481013</v>
      </c>
      <c r="AG56" s="137">
        <v>34.68586387434555</v>
      </c>
      <c r="AH56" s="137">
        <v>32.080200501253131</v>
      </c>
      <c r="AI56" s="137">
        <v>38.451776649746193</v>
      </c>
      <c r="AJ56" s="137">
        <v>40.025252525252526</v>
      </c>
    </row>
    <row r="57" spans="1:36" x14ac:dyDescent="0.2">
      <c r="A57" s="10" t="s">
        <v>36</v>
      </c>
      <c r="B57" s="67">
        <v>31.694915254237287</v>
      </c>
      <c r="C57" s="67">
        <v>13.900000000000002</v>
      </c>
      <c r="D57" s="67">
        <v>14.9</v>
      </c>
      <c r="E57" s="37">
        <v>12.3</v>
      </c>
      <c r="F57" s="37">
        <v>27.4</v>
      </c>
      <c r="G57" s="37">
        <v>44.298245614035089</v>
      </c>
      <c r="H57" s="37">
        <v>38.383838383838381</v>
      </c>
      <c r="I57" s="37">
        <v>55.9</v>
      </c>
      <c r="J57" s="37">
        <v>32.300000000000004</v>
      </c>
      <c r="K57" s="37">
        <v>50.75</v>
      </c>
      <c r="L57" s="37">
        <v>47.05</v>
      </c>
      <c r="M57" s="37">
        <v>31.45</v>
      </c>
      <c r="N57" s="37">
        <v>45.2</v>
      </c>
      <c r="O57" s="37">
        <v>42.45</v>
      </c>
      <c r="P57" s="37">
        <v>45</v>
      </c>
      <c r="Q57" s="37">
        <v>34.25</v>
      </c>
      <c r="R57" s="37">
        <v>33.950000000000003</v>
      </c>
      <c r="S57" s="37">
        <v>30.749999999999996</v>
      </c>
      <c r="T57" s="37">
        <v>32.450000000000003</v>
      </c>
      <c r="U57" s="37">
        <v>36.1</v>
      </c>
      <c r="V57" s="4">
        <v>42.8</v>
      </c>
      <c r="W57" s="37">
        <v>42.649999999999991</v>
      </c>
      <c r="X57" s="37">
        <v>33.544303797468359</v>
      </c>
      <c r="Y57" s="37">
        <v>34.924623115577887</v>
      </c>
      <c r="Z57" s="37">
        <v>23.749999999999993</v>
      </c>
      <c r="AA57" s="37">
        <v>23.684210526315784</v>
      </c>
      <c r="AB57" s="37">
        <v>24.685138539042818</v>
      </c>
      <c r="AC57" s="37">
        <v>15.530303030303035</v>
      </c>
      <c r="AD57" s="37">
        <v>25.502512562814069</v>
      </c>
      <c r="AE57" s="37">
        <v>20.75</v>
      </c>
      <c r="AF57" s="37">
        <v>26.202531645569621</v>
      </c>
      <c r="AG57" s="177">
        <v>31.675392670157066</v>
      </c>
      <c r="AH57" s="177">
        <v>34.08521303258145</v>
      </c>
      <c r="AI57" s="177">
        <v>28.80710659898477</v>
      </c>
      <c r="AJ57" s="177">
        <v>34.595959595959599</v>
      </c>
    </row>
    <row r="58" spans="1:36" x14ac:dyDescent="0.2">
      <c r="A58" s="10" t="s">
        <v>37</v>
      </c>
      <c r="B58" s="67">
        <v>40.000000000000007</v>
      </c>
      <c r="C58" s="67">
        <v>38.35</v>
      </c>
      <c r="D58" s="67">
        <v>42.3</v>
      </c>
      <c r="E58" s="37">
        <v>42</v>
      </c>
      <c r="F58" s="37">
        <v>49.5</v>
      </c>
      <c r="G58" s="37">
        <v>52.631578947368425</v>
      </c>
      <c r="H58" s="37">
        <v>48.737373737373744</v>
      </c>
      <c r="I58" s="37">
        <v>62.850000000000009</v>
      </c>
      <c r="J58" s="37">
        <v>50.05</v>
      </c>
      <c r="K58" s="37">
        <v>50.75</v>
      </c>
      <c r="L58" s="37">
        <v>50.899999999999991</v>
      </c>
      <c r="M58" s="37">
        <v>42.2</v>
      </c>
      <c r="N58" s="37">
        <v>52.649999999999991</v>
      </c>
      <c r="O58" s="37">
        <v>48.75</v>
      </c>
      <c r="P58" s="37">
        <v>56.7</v>
      </c>
      <c r="Q58" s="37">
        <v>48.45</v>
      </c>
      <c r="R58" s="37">
        <v>48.2</v>
      </c>
      <c r="S58" s="37">
        <v>42.55</v>
      </c>
      <c r="T58" s="37">
        <v>54.300000000000004</v>
      </c>
      <c r="U58" s="37">
        <v>50.150000000000006</v>
      </c>
      <c r="V58" s="4">
        <v>50.5</v>
      </c>
      <c r="W58" s="37">
        <v>53.8</v>
      </c>
      <c r="X58" s="37">
        <v>42.531645569620252</v>
      </c>
      <c r="Y58" s="37">
        <v>48.618090452261299</v>
      </c>
      <c r="Z58" s="37">
        <v>37.125</v>
      </c>
      <c r="AA58" s="37">
        <v>31.453634085213032</v>
      </c>
      <c r="AB58" s="37">
        <v>35.012594458438286</v>
      </c>
      <c r="AC58" s="37">
        <v>31.818181818181817</v>
      </c>
      <c r="AD58" s="37">
        <v>39.447236180904525</v>
      </c>
      <c r="AE58" s="37">
        <v>34.25</v>
      </c>
      <c r="AF58" s="37">
        <v>43.291139240506325</v>
      </c>
      <c r="AG58" s="177">
        <v>47.251308900523561</v>
      </c>
      <c r="AH58" s="177">
        <v>46.365914786967409</v>
      </c>
      <c r="AI58" s="177">
        <v>52.411167512690355</v>
      </c>
      <c r="AJ58" s="177">
        <v>55.176767676767682</v>
      </c>
    </row>
    <row r="59" spans="1:36" x14ac:dyDescent="0.2">
      <c r="A59" s="10" t="s">
        <v>38</v>
      </c>
      <c r="B59" s="67">
        <v>33.559322033898312</v>
      </c>
      <c r="C59" s="67">
        <v>45.5</v>
      </c>
      <c r="D59" s="67">
        <v>40.9</v>
      </c>
      <c r="E59" s="37">
        <v>34.200000000000003</v>
      </c>
      <c r="F59" s="37">
        <v>42.5</v>
      </c>
      <c r="G59" s="37">
        <v>37.938596491228068</v>
      </c>
      <c r="H59" s="37">
        <v>43.939393939393938</v>
      </c>
      <c r="I59" s="37">
        <v>25.749999999999996</v>
      </c>
      <c r="J59" s="37">
        <v>37.5</v>
      </c>
      <c r="K59" s="37">
        <v>35.450000000000003</v>
      </c>
      <c r="L59" s="37">
        <v>29.9</v>
      </c>
      <c r="M59" s="37">
        <v>37.450000000000003</v>
      </c>
      <c r="N59" s="37">
        <v>-56.25</v>
      </c>
      <c r="O59" s="37">
        <v>31.5</v>
      </c>
      <c r="P59" s="37">
        <v>37.75</v>
      </c>
      <c r="Q59" s="37">
        <v>41.7</v>
      </c>
      <c r="R59" s="37">
        <v>42.400000000000006</v>
      </c>
      <c r="S59" s="37">
        <v>48.100000000000009</v>
      </c>
      <c r="T59" s="37">
        <v>50.25</v>
      </c>
      <c r="U59" s="37">
        <v>45.95</v>
      </c>
      <c r="V59" s="37">
        <v>43.650000000000006</v>
      </c>
      <c r="W59" s="37">
        <v>49.399999999999991</v>
      </c>
      <c r="X59" s="37">
        <v>40.75949367088608</v>
      </c>
      <c r="Y59" s="37">
        <v>45.7286432160804</v>
      </c>
      <c r="Z59" s="37">
        <v>38.5</v>
      </c>
      <c r="AA59" s="37">
        <v>39.598997493734338</v>
      </c>
      <c r="AB59" s="37">
        <v>35.894206549118387</v>
      </c>
      <c r="AC59" s="37">
        <v>40.277777777777771</v>
      </c>
      <c r="AD59" s="37">
        <v>30.904522613065321</v>
      </c>
      <c r="AE59" s="37">
        <v>34.5</v>
      </c>
      <c r="AF59" s="37">
        <v>40.632911392405063</v>
      </c>
      <c r="AG59" s="177">
        <v>46.727748691099471</v>
      </c>
      <c r="AH59" s="177">
        <v>39.849624060150376</v>
      </c>
      <c r="AI59" s="177">
        <v>41.497461928934015</v>
      </c>
      <c r="AJ59" s="177">
        <v>49.242424242424235</v>
      </c>
    </row>
    <row r="60" spans="1:36" s="42" customFormat="1" x14ac:dyDescent="0.2">
      <c r="A60" s="10" t="s">
        <v>39</v>
      </c>
      <c r="B60" s="67">
        <v>3.0508474576271141</v>
      </c>
      <c r="C60" s="67">
        <v>-7.9499999999999993</v>
      </c>
      <c r="D60" s="67">
        <v>-3.3</v>
      </c>
      <c r="E60" s="37">
        <v>-4.5</v>
      </c>
      <c r="F60" s="37">
        <v>-2</v>
      </c>
      <c r="G60" s="37">
        <v>-5.7017543859649109</v>
      </c>
      <c r="H60" s="37">
        <v>-6.565656565656564</v>
      </c>
      <c r="I60" s="37">
        <v>14.8</v>
      </c>
      <c r="J60" s="37">
        <v>-3.4000000000000021</v>
      </c>
      <c r="K60" s="37">
        <v>1.3499999999999979</v>
      </c>
      <c r="L60" s="37">
        <v>-3</v>
      </c>
      <c r="M60" s="37">
        <v>3.5999999999999979</v>
      </c>
      <c r="N60" s="37">
        <v>2.8500000000000014</v>
      </c>
      <c r="O60" s="37">
        <v>2.5999999999999979</v>
      </c>
      <c r="P60" s="37">
        <v>0.85000000000000142</v>
      </c>
      <c r="Q60" s="37">
        <v>6.3499999999999979</v>
      </c>
      <c r="R60" s="37">
        <v>5.8499999999999979</v>
      </c>
      <c r="S60" s="37">
        <v>10.050000000000004</v>
      </c>
      <c r="T60" s="37">
        <v>22.000000000000007</v>
      </c>
      <c r="U60" s="37">
        <v>19.399999999999999</v>
      </c>
      <c r="V60" s="37">
        <v>12.25</v>
      </c>
      <c r="W60" s="37">
        <v>19.5</v>
      </c>
      <c r="X60" s="37">
        <v>13.164556962025316</v>
      </c>
      <c r="Y60" s="37">
        <v>5.778894472361813</v>
      </c>
      <c r="Z60" s="37">
        <v>1.5</v>
      </c>
      <c r="AA60" s="37">
        <v>-1.5037593984962392</v>
      </c>
      <c r="AB60" s="37">
        <v>3.9042821158690195</v>
      </c>
      <c r="AC60" s="37">
        <v>0.37878787878787534</v>
      </c>
      <c r="AD60" s="37">
        <v>5.6532663316582905</v>
      </c>
      <c r="AE60" s="37">
        <v>3</v>
      </c>
      <c r="AF60" s="37">
        <v>7.0886075949367076</v>
      </c>
      <c r="AG60" s="137">
        <v>11.125654450261777</v>
      </c>
      <c r="AH60" s="137">
        <v>2.8822055137844593</v>
      </c>
      <c r="AI60" s="137">
        <v>4.8223350253807133</v>
      </c>
      <c r="AJ60" s="137">
        <v>20.328282828282827</v>
      </c>
    </row>
    <row r="61" spans="1:36" x14ac:dyDescent="0.2">
      <c r="A61" s="10" t="s">
        <v>40</v>
      </c>
      <c r="B61" s="67">
        <v>12.881355932203391</v>
      </c>
      <c r="C61" s="67">
        <v>-2.8500000000000014</v>
      </c>
      <c r="D61" s="67">
        <v>19.100000000000001</v>
      </c>
      <c r="E61" s="37">
        <v>18</v>
      </c>
      <c r="F61" s="37">
        <v>9.8000000000000007</v>
      </c>
      <c r="G61" s="37">
        <v>-0.43859649122806843</v>
      </c>
      <c r="H61" s="37">
        <v>16.414141414141412</v>
      </c>
      <c r="I61" s="37">
        <v>23.35</v>
      </c>
      <c r="J61" s="37">
        <v>11</v>
      </c>
      <c r="K61" s="37">
        <v>11.299999999999997</v>
      </c>
      <c r="L61" s="37">
        <v>13.55</v>
      </c>
      <c r="M61" s="37">
        <v>10</v>
      </c>
      <c r="N61" s="37">
        <v>15.549999999999997</v>
      </c>
      <c r="O61" s="37">
        <v>16.050000000000004</v>
      </c>
      <c r="P61" s="37">
        <v>21.549999999999997</v>
      </c>
      <c r="Q61" s="37">
        <v>25.65</v>
      </c>
      <c r="R61" s="37">
        <v>19.600000000000001</v>
      </c>
      <c r="S61" s="37">
        <v>17.300000000000004</v>
      </c>
      <c r="T61" s="37">
        <v>28.55</v>
      </c>
      <c r="U61" s="37">
        <v>16.75</v>
      </c>
      <c r="V61" s="4">
        <v>23.2</v>
      </c>
      <c r="W61" s="37">
        <v>26.500000000000007</v>
      </c>
      <c r="X61" s="37">
        <v>13.670886075949365</v>
      </c>
      <c r="Y61" s="37">
        <v>15.954773869346727</v>
      </c>
      <c r="Z61" s="37">
        <v>6</v>
      </c>
      <c r="AA61" s="37">
        <v>6.6416040100250626</v>
      </c>
      <c r="AB61" s="37">
        <v>8.5642317380352644</v>
      </c>
      <c r="AC61" s="37">
        <v>8.9646464646464636</v>
      </c>
      <c r="AD61" s="37">
        <v>14.321608040201003</v>
      </c>
      <c r="AE61" s="37">
        <v>12.25</v>
      </c>
      <c r="AF61" s="37">
        <v>11.265822784810126</v>
      </c>
      <c r="AG61" s="177">
        <v>16.623036649214662</v>
      </c>
      <c r="AH61" s="177">
        <v>15.037593984962406</v>
      </c>
      <c r="AI61" s="177">
        <v>14.847715736040605</v>
      </c>
      <c r="AJ61" s="177">
        <v>32.196969696969695</v>
      </c>
    </row>
    <row r="62" spans="1:36" x14ac:dyDescent="0.2">
      <c r="A62" s="10" t="s">
        <v>41</v>
      </c>
      <c r="B62" s="67">
        <v>34.067796610169495</v>
      </c>
      <c r="C62" s="67">
        <v>25.15</v>
      </c>
      <c r="D62" s="67">
        <v>24.9</v>
      </c>
      <c r="E62" s="37">
        <v>22.5</v>
      </c>
      <c r="F62" s="37">
        <v>27.1</v>
      </c>
      <c r="G62" s="37">
        <v>38.157894736842103</v>
      </c>
      <c r="H62" s="37">
        <v>39.141414141414145</v>
      </c>
      <c r="I62" s="37">
        <v>38.1</v>
      </c>
      <c r="J62" s="37">
        <v>41.199999999999996</v>
      </c>
      <c r="K62" s="37">
        <v>42.8</v>
      </c>
      <c r="L62" s="37">
        <v>26.35</v>
      </c>
      <c r="M62" s="37">
        <v>24.299999999999997</v>
      </c>
      <c r="N62" s="37">
        <v>16.75</v>
      </c>
      <c r="O62" s="37">
        <v>22.349999999999994</v>
      </c>
      <c r="P62" s="37">
        <v>21.050000000000004</v>
      </c>
      <c r="Q62" s="37">
        <v>20.350000000000001</v>
      </c>
      <c r="R62" s="37">
        <v>25.700000000000003</v>
      </c>
      <c r="S62" s="37">
        <v>38.949999999999996</v>
      </c>
      <c r="T62" s="37">
        <v>41.5</v>
      </c>
      <c r="U62" s="37">
        <v>32.049999999999997</v>
      </c>
      <c r="V62" s="37">
        <v>38.650000000000006</v>
      </c>
      <c r="W62" s="37">
        <v>33.200000000000003</v>
      </c>
      <c r="X62" s="37">
        <v>32.025316455696199</v>
      </c>
      <c r="Y62" s="37">
        <v>25.251256281407041</v>
      </c>
      <c r="Z62" s="37">
        <v>29.125</v>
      </c>
      <c r="AA62" s="37">
        <v>24.310776942355886</v>
      </c>
      <c r="AB62" s="37">
        <v>26.82619647355164</v>
      </c>
      <c r="AC62" s="37">
        <v>16.666666666666671</v>
      </c>
      <c r="AD62" s="37">
        <v>29.899497487437184</v>
      </c>
      <c r="AE62" s="37">
        <v>33.75</v>
      </c>
      <c r="AF62" s="37">
        <v>23.164556962025319</v>
      </c>
      <c r="AG62" s="177">
        <v>27.748691099476439</v>
      </c>
      <c r="AH62" s="177">
        <v>30.827067669172926</v>
      </c>
      <c r="AI62" s="177">
        <v>37.055837563451774</v>
      </c>
      <c r="AJ62" s="177">
        <v>40.530303030303031</v>
      </c>
    </row>
    <row r="63" spans="1:36" x14ac:dyDescent="0.2">
      <c r="A63" s="10" t="s">
        <v>42</v>
      </c>
      <c r="B63" s="67">
        <v>49.66101694915254</v>
      </c>
      <c r="C63" s="67">
        <v>38.6</v>
      </c>
      <c r="D63" s="67">
        <v>46.4</v>
      </c>
      <c r="E63" s="37">
        <v>40.9</v>
      </c>
      <c r="F63" s="37">
        <v>44.7</v>
      </c>
      <c r="G63" s="37">
        <v>58.333333333333336</v>
      </c>
      <c r="H63" s="37">
        <v>56.56565656565656</v>
      </c>
      <c r="I63" s="37">
        <v>42</v>
      </c>
      <c r="J63" s="37">
        <v>46.05</v>
      </c>
      <c r="K63" s="37">
        <v>49.15</v>
      </c>
      <c r="L63" s="37">
        <v>37.150000000000006</v>
      </c>
      <c r="M63" s="37">
        <v>32.200000000000003</v>
      </c>
      <c r="N63" s="37">
        <v>22.850000000000005</v>
      </c>
      <c r="O63" s="37">
        <v>23.200000000000003</v>
      </c>
      <c r="P63" s="37">
        <v>23.599999999999998</v>
      </c>
      <c r="Q63" s="37">
        <v>28.349999999999994</v>
      </c>
      <c r="R63" s="37">
        <v>34.700000000000003</v>
      </c>
      <c r="S63" s="37">
        <v>45</v>
      </c>
      <c r="T63" s="37">
        <v>50.300000000000004</v>
      </c>
      <c r="U63" s="37">
        <v>36.85</v>
      </c>
      <c r="V63" s="37">
        <v>50.05</v>
      </c>
      <c r="W63" s="37">
        <v>47.250000000000007</v>
      </c>
      <c r="X63" s="37">
        <v>40.632911392405063</v>
      </c>
      <c r="Y63" s="37">
        <v>40.452261306532669</v>
      </c>
      <c r="Z63" s="37">
        <v>37.5</v>
      </c>
      <c r="AA63" s="37">
        <v>34.08521303258145</v>
      </c>
      <c r="AB63" s="37">
        <v>31.234256926952142</v>
      </c>
      <c r="AC63" s="37">
        <v>23.98989898989899</v>
      </c>
      <c r="AD63" s="37">
        <v>40.452261306532662</v>
      </c>
      <c r="AE63" s="37">
        <v>36.625</v>
      </c>
      <c r="AF63" s="37">
        <v>29.873417721518987</v>
      </c>
      <c r="AG63" s="177">
        <v>42.801047120418858</v>
      </c>
      <c r="AH63" s="177">
        <v>37.969924812030072</v>
      </c>
      <c r="AI63" s="177">
        <v>51.142131979695428</v>
      </c>
      <c r="AJ63" s="177">
        <v>53.914141414141412</v>
      </c>
    </row>
    <row r="64" spans="1:36" x14ac:dyDescent="0.2">
      <c r="A64" s="10" t="s">
        <v>43</v>
      </c>
      <c r="B64" s="67">
        <v>74.576271186440678</v>
      </c>
      <c r="C64" s="67">
        <v>46.75</v>
      </c>
      <c r="D64" s="67">
        <v>40.9</v>
      </c>
      <c r="E64" s="37">
        <v>32.5</v>
      </c>
      <c r="F64" s="37">
        <v>56</v>
      </c>
      <c r="G64" s="37">
        <v>74.34210526315789</v>
      </c>
      <c r="H64" s="37">
        <v>50</v>
      </c>
      <c r="I64" s="37">
        <v>63.65</v>
      </c>
      <c r="J64" s="37">
        <v>76.55</v>
      </c>
      <c r="K64" s="37">
        <v>75.3</v>
      </c>
      <c r="L64" s="37">
        <v>80.45</v>
      </c>
      <c r="M64" s="37">
        <v>58.75</v>
      </c>
      <c r="N64" s="37">
        <v>73.650000000000006</v>
      </c>
      <c r="O64" s="37">
        <v>75.800000000000011</v>
      </c>
      <c r="P64" s="37">
        <v>67.899999999999991</v>
      </c>
      <c r="Q64" s="37">
        <v>74.350000000000009</v>
      </c>
      <c r="R64" s="37">
        <v>76.100000000000009</v>
      </c>
      <c r="S64" s="37">
        <v>67.75</v>
      </c>
      <c r="T64" s="37">
        <v>65.5</v>
      </c>
      <c r="U64" s="37">
        <v>68.2</v>
      </c>
      <c r="V64" s="37">
        <v>71.900000000000006</v>
      </c>
      <c r="W64" s="37">
        <v>69.399999999999991</v>
      </c>
      <c r="X64" s="37">
        <v>66.075949367088597</v>
      </c>
      <c r="Y64" s="37">
        <v>70.854271356783926</v>
      </c>
      <c r="Z64" s="37">
        <v>55.125</v>
      </c>
      <c r="AA64" s="37">
        <v>57.76942355889723</v>
      </c>
      <c r="AB64" s="37">
        <v>45.088161209068012</v>
      </c>
      <c r="AC64" s="37">
        <v>48.611111111111107</v>
      </c>
      <c r="AD64" s="47">
        <v>61.683417085427138</v>
      </c>
      <c r="AE64" s="47">
        <v>50.375</v>
      </c>
      <c r="AF64" s="47">
        <v>46.708860759493675</v>
      </c>
      <c r="AG64" s="396">
        <v>61.387434554973808</v>
      </c>
      <c r="AH64" s="396">
        <v>59.27318295739348</v>
      </c>
      <c r="AI64" s="396">
        <v>64.340101522842644</v>
      </c>
      <c r="AJ64" s="396">
        <v>63.383838383838388</v>
      </c>
    </row>
    <row r="65" spans="1:36" s="42" customFormat="1" x14ac:dyDescent="0.2">
      <c r="A65" s="458" t="s">
        <v>71</v>
      </c>
      <c r="B65" s="458"/>
      <c r="C65" s="458"/>
      <c r="D65" s="458"/>
      <c r="E65" s="458"/>
      <c r="F65" s="458"/>
      <c r="G65" s="458"/>
      <c r="H65" s="458"/>
      <c r="I65" s="458"/>
      <c r="J65" s="458"/>
      <c r="K65" s="458"/>
      <c r="L65" s="458"/>
      <c r="M65" s="458"/>
      <c r="N65" s="458"/>
      <c r="O65" s="110"/>
      <c r="P65" s="110"/>
      <c r="Q65" s="110"/>
      <c r="R65" s="110"/>
      <c r="S65" s="110"/>
      <c r="T65" s="110"/>
      <c r="U65" s="110"/>
      <c r="V65" s="113"/>
      <c r="W65" s="113"/>
      <c r="X65" s="110"/>
      <c r="Y65" s="110"/>
      <c r="Z65" s="110"/>
      <c r="AA65" s="110"/>
      <c r="AB65" s="110"/>
      <c r="AC65" s="110"/>
      <c r="AD65" s="37"/>
      <c r="AE65" s="37"/>
      <c r="AF65" s="37"/>
      <c r="AG65" s="144"/>
      <c r="AH65" s="144"/>
      <c r="AI65" s="144"/>
      <c r="AJ65" s="144"/>
    </row>
    <row r="66" spans="1:36" x14ac:dyDescent="0.2">
      <c r="A66" s="10" t="s">
        <v>46</v>
      </c>
      <c r="B66" s="119">
        <v>17.288135593220339</v>
      </c>
      <c r="C66" s="120">
        <v>9</v>
      </c>
      <c r="D66" s="67">
        <v>-16</v>
      </c>
      <c r="E66" s="37">
        <v>-12.6</v>
      </c>
      <c r="F66" s="37">
        <v>8</v>
      </c>
      <c r="G66" s="37">
        <v>-15.350877192982455</v>
      </c>
      <c r="H66" s="37">
        <v>-16.666666666666664</v>
      </c>
      <c r="I66" s="37">
        <v>17.000000000000004</v>
      </c>
      <c r="J66" s="4">
        <v>-26.1</v>
      </c>
      <c r="K66" s="37">
        <v>0</v>
      </c>
      <c r="L66" s="46">
        <v>-11.299999999999997</v>
      </c>
      <c r="M66" s="38">
        <v>-13.200000000000003</v>
      </c>
      <c r="N66" s="37">
        <v>-24.700000000000003</v>
      </c>
      <c r="O66" s="37">
        <v>-9.6000000000000014</v>
      </c>
      <c r="P66" s="37">
        <v>2.5</v>
      </c>
      <c r="Q66" s="37">
        <v>-0.29999999999999716</v>
      </c>
      <c r="R66" s="37">
        <v>-9.1999999999999993</v>
      </c>
      <c r="S66" s="37">
        <v>0.19999999999999574</v>
      </c>
      <c r="T66" s="37">
        <v>0.29999999999999716</v>
      </c>
      <c r="U66" s="37">
        <v>-3</v>
      </c>
      <c r="V66" s="37">
        <v>3</v>
      </c>
      <c r="W66" s="4">
        <v>9.5</v>
      </c>
      <c r="X66" s="37">
        <v>-4.0404040404040416</v>
      </c>
      <c r="Y66" s="37">
        <v>12.060301507537684</v>
      </c>
      <c r="Z66" s="37">
        <v>10.75</v>
      </c>
      <c r="AA66" s="37">
        <v>13.533834586466167</v>
      </c>
      <c r="AB66" s="37">
        <v>5.2763819095477409</v>
      </c>
      <c r="AC66" s="37">
        <v>-17.424242424242422</v>
      </c>
      <c r="AD66" s="37">
        <v>21.608040201005025</v>
      </c>
      <c r="AE66" s="37">
        <v>10.776942355889723</v>
      </c>
      <c r="AF66" s="37">
        <v>27.020202020202021</v>
      </c>
      <c r="AG66" s="138">
        <v>3.1496062992125999</v>
      </c>
      <c r="AH66" s="138">
        <v>-4.7738693467336759</v>
      </c>
      <c r="AI66" s="138">
        <v>-19.999999999999996</v>
      </c>
      <c r="AJ66" s="138">
        <v>-11.36363636363636</v>
      </c>
    </row>
    <row r="67" spans="1:36" x14ac:dyDescent="0.2">
      <c r="A67" s="10" t="s">
        <v>47</v>
      </c>
      <c r="B67" s="67">
        <v>24.406779661016945</v>
      </c>
      <c r="C67" s="120">
        <v>31.1</v>
      </c>
      <c r="D67" s="67">
        <v>30.4</v>
      </c>
      <c r="E67" s="37">
        <v>15.6</v>
      </c>
      <c r="F67" s="37">
        <v>16.100000000000001</v>
      </c>
      <c r="G67" s="37">
        <v>17.105263157894733</v>
      </c>
      <c r="H67" s="37">
        <v>27.777777777777779</v>
      </c>
      <c r="I67" s="4">
        <v>9.9000000000000021</v>
      </c>
      <c r="J67" s="4">
        <v>-0.5</v>
      </c>
      <c r="K67" s="37">
        <v>7.1999999999999993</v>
      </c>
      <c r="L67" s="37">
        <v>11.299999999999997</v>
      </c>
      <c r="M67" s="38">
        <v>23.2</v>
      </c>
      <c r="N67" s="37">
        <v>32.699999999999996</v>
      </c>
      <c r="O67" s="37">
        <v>26.199999999999996</v>
      </c>
      <c r="P67" s="37">
        <v>17.099999999999998</v>
      </c>
      <c r="Q67" s="37">
        <v>31.2</v>
      </c>
      <c r="R67" s="37">
        <v>32.5</v>
      </c>
      <c r="S67" s="37">
        <v>27.599999999999998</v>
      </c>
      <c r="T67" s="37">
        <v>39.700000000000003</v>
      </c>
      <c r="U67" s="37">
        <v>41.099999999999994</v>
      </c>
      <c r="V67" s="4">
        <v>22.299999999999997</v>
      </c>
      <c r="W67" s="4">
        <v>21.1</v>
      </c>
      <c r="X67" s="37">
        <v>26.767676767676765</v>
      </c>
      <c r="Y67" s="37">
        <v>22.613065326633169</v>
      </c>
      <c r="Z67" s="37">
        <v>27.5</v>
      </c>
      <c r="AA67" s="37">
        <v>21.303258145363408</v>
      </c>
      <c r="AB67" s="37">
        <v>8.7939698492462313</v>
      </c>
      <c r="AC67" s="37">
        <v>5.8080808080808133</v>
      </c>
      <c r="AD67" s="37">
        <v>16.080402010050253</v>
      </c>
      <c r="AE67" s="37">
        <v>16.040100250626566</v>
      </c>
      <c r="AF67" s="37">
        <v>5.55555555555555</v>
      </c>
      <c r="AG67" s="138">
        <v>27.034120734908139</v>
      </c>
      <c r="AH67" s="138">
        <v>20.100502512562819</v>
      </c>
      <c r="AI67" s="138">
        <v>26.075949367088601</v>
      </c>
      <c r="AJ67" s="138">
        <v>31.060606060606062</v>
      </c>
    </row>
    <row r="68" spans="1:36" x14ac:dyDescent="0.2">
      <c r="A68" s="201" t="s">
        <v>48</v>
      </c>
      <c r="B68" s="114">
        <v>-3.7288135593220382</v>
      </c>
      <c r="C68" s="114">
        <v>17.899999999999999</v>
      </c>
      <c r="D68" s="114">
        <v>6.1</v>
      </c>
      <c r="E68" s="47">
        <v>11.9</v>
      </c>
      <c r="F68" s="47">
        <v>8.5</v>
      </c>
      <c r="G68" s="47">
        <v>3.0701754385964932</v>
      </c>
      <c r="H68" s="47">
        <v>11.6</v>
      </c>
      <c r="I68" s="112">
        <v>3.6999999999999957</v>
      </c>
      <c r="J68" s="112">
        <v>-0.5</v>
      </c>
      <c r="K68" s="47">
        <v>-1.2999999999999972</v>
      </c>
      <c r="L68" s="47">
        <v>8.1000000000000014</v>
      </c>
      <c r="M68" s="47">
        <v>-8.5</v>
      </c>
      <c r="N68" s="47">
        <v>-10.799999999999997</v>
      </c>
      <c r="O68" s="47">
        <v>29.400000000000002</v>
      </c>
      <c r="P68" s="47">
        <v>29</v>
      </c>
      <c r="Q68" s="47">
        <v>34.299999999999997</v>
      </c>
      <c r="R68" s="47">
        <v>28.3</v>
      </c>
      <c r="S68" s="47">
        <v>11.5</v>
      </c>
      <c r="T68" s="47">
        <v>20.499999999999996</v>
      </c>
      <c r="U68" s="47">
        <v>22.5</v>
      </c>
      <c r="V68" s="47">
        <v>12.299999999999997</v>
      </c>
      <c r="W68" s="47">
        <v>20.5</v>
      </c>
      <c r="X68" s="47">
        <v>20.454545454545453</v>
      </c>
      <c r="Y68" s="47">
        <v>22.110552763819097</v>
      </c>
      <c r="Z68" s="47">
        <v>19.75</v>
      </c>
      <c r="AA68" s="47">
        <v>15.789473684210524</v>
      </c>
      <c r="AB68" s="47">
        <v>16.08040201005025</v>
      </c>
      <c r="AC68" s="47">
        <v>11.616161616161612</v>
      </c>
      <c r="AD68" s="37">
        <v>21.105527638190956</v>
      </c>
      <c r="AE68" s="37">
        <v>21.052631578947366</v>
      </c>
      <c r="AF68" s="37">
        <v>5.8080808080808026</v>
      </c>
      <c r="AG68" s="138">
        <v>20.73490813648294</v>
      </c>
      <c r="AH68" s="138">
        <v>16.331658291457288</v>
      </c>
      <c r="AI68" s="138">
        <v>17.974683544303794</v>
      </c>
      <c r="AJ68" s="138">
        <v>21.717171717171709</v>
      </c>
    </row>
    <row r="69" spans="1:36" x14ac:dyDescent="0.2">
      <c r="A69" s="458" t="s">
        <v>72</v>
      </c>
      <c r="B69" s="458"/>
      <c r="C69" s="458"/>
      <c r="D69" s="458"/>
      <c r="E69" s="458"/>
      <c r="F69" s="458"/>
      <c r="G69" s="458"/>
      <c r="H69" s="458"/>
      <c r="I69" s="458"/>
      <c r="J69" s="458"/>
      <c r="K69" s="458"/>
      <c r="L69" s="458"/>
      <c r="M69" s="458"/>
      <c r="N69" s="458"/>
      <c r="O69" s="110"/>
      <c r="P69" s="110"/>
      <c r="Q69" s="110"/>
      <c r="R69" s="110"/>
      <c r="S69" s="110"/>
      <c r="T69" s="110"/>
      <c r="U69" s="110"/>
      <c r="V69" s="113"/>
      <c r="W69" s="113"/>
      <c r="X69" s="110"/>
      <c r="Y69" s="110"/>
      <c r="Z69" s="110"/>
      <c r="AA69" s="110"/>
      <c r="AB69" s="110"/>
      <c r="AC69" s="110"/>
      <c r="AD69" s="110"/>
      <c r="AE69" s="110"/>
      <c r="AF69" s="110"/>
      <c r="AG69" s="398"/>
      <c r="AH69" s="398"/>
      <c r="AI69" s="398"/>
      <c r="AJ69" s="398"/>
    </row>
    <row r="70" spans="1:36" s="42" customFormat="1" x14ac:dyDescent="0.2">
      <c r="A70" s="10" t="s">
        <v>46</v>
      </c>
      <c r="B70" s="119">
        <v>26.101694915254242</v>
      </c>
      <c r="C70" s="120">
        <v>20.5</v>
      </c>
      <c r="D70" s="67">
        <v>9.9</v>
      </c>
      <c r="E70" s="37">
        <v>9.6999999999999993</v>
      </c>
      <c r="F70" s="37">
        <v>26.6</v>
      </c>
      <c r="G70" s="37">
        <v>19.736842105263161</v>
      </c>
      <c r="H70" s="37">
        <v>4.040404040404038</v>
      </c>
      <c r="I70" s="4">
        <v>0.89999999999999858</v>
      </c>
      <c r="J70" s="4">
        <v>18.600000000000001</v>
      </c>
      <c r="K70" s="37">
        <v>14.499999999999996</v>
      </c>
      <c r="L70" s="46">
        <v>2.1</v>
      </c>
      <c r="M70" s="38">
        <v>17.799999999999997</v>
      </c>
      <c r="N70" s="37">
        <v>45.599999999999994</v>
      </c>
      <c r="O70" s="37">
        <v>19.399999999999999</v>
      </c>
      <c r="P70" s="37">
        <v>13</v>
      </c>
      <c r="Q70" s="37">
        <v>28.4</v>
      </c>
      <c r="R70" s="37">
        <v>5.1000000000000014</v>
      </c>
      <c r="S70" s="37">
        <v>9.8000000000000007</v>
      </c>
      <c r="T70" s="37">
        <v>-4.3999999999999986</v>
      </c>
      <c r="U70" s="37">
        <v>4.3000000000000043</v>
      </c>
      <c r="V70" s="4">
        <v>10.199999999999996</v>
      </c>
      <c r="W70" s="4">
        <v>12</v>
      </c>
      <c r="X70" s="37">
        <v>18.686868686868685</v>
      </c>
      <c r="Y70" s="37">
        <v>23.366834170854265</v>
      </c>
      <c r="Z70" s="37">
        <v>27.5</v>
      </c>
      <c r="AA70" s="37">
        <v>25.062656641604011</v>
      </c>
      <c r="AB70" s="37">
        <v>11.055276381909547</v>
      </c>
      <c r="AC70" s="37">
        <v>-10.101010101010097</v>
      </c>
      <c r="AD70" s="37">
        <v>23.115577889447234</v>
      </c>
      <c r="AE70" s="37">
        <v>24.81203007518797</v>
      </c>
      <c r="AF70" s="37">
        <v>35.101010101010104</v>
      </c>
      <c r="AG70" s="425">
        <v>22.309711286089236</v>
      </c>
      <c r="AH70" s="425">
        <v>12.562814070351759</v>
      </c>
      <c r="AI70" s="425">
        <v>1.2658227848101333</v>
      </c>
      <c r="AJ70" s="425">
        <v>19.444444444444443</v>
      </c>
    </row>
    <row r="71" spans="1:36" s="123" customFormat="1" x14ac:dyDescent="0.2">
      <c r="A71" s="10" t="s">
        <v>47</v>
      </c>
      <c r="B71" s="67">
        <v>-2.3728813559322077</v>
      </c>
      <c r="C71" s="120">
        <v>-0.4</v>
      </c>
      <c r="D71" s="67">
        <v>6.1</v>
      </c>
      <c r="E71" s="37">
        <v>10.8</v>
      </c>
      <c r="F71" s="37">
        <v>1.5</v>
      </c>
      <c r="G71" s="37">
        <v>7.8947368421052673</v>
      </c>
      <c r="H71" s="37">
        <v>17.676767676767675</v>
      </c>
      <c r="I71" s="4">
        <v>6.7000000000000028</v>
      </c>
      <c r="J71" s="4">
        <v>2.2999999999999998</v>
      </c>
      <c r="K71" s="37">
        <v>4.8000000000000043</v>
      </c>
      <c r="L71" s="37">
        <v>-9.4999999999999964</v>
      </c>
      <c r="M71" s="38">
        <v>35.200000000000003</v>
      </c>
      <c r="N71" s="37">
        <v>18.5</v>
      </c>
      <c r="O71" s="37">
        <v>-16.699999999999996</v>
      </c>
      <c r="P71" s="37">
        <v>-12.600000000000001</v>
      </c>
      <c r="Q71" s="37">
        <v>2.6000000000000014</v>
      </c>
      <c r="R71" s="37">
        <v>18.800000000000004</v>
      </c>
      <c r="S71" s="37">
        <v>3.5</v>
      </c>
      <c r="T71" s="37">
        <v>24.1</v>
      </c>
      <c r="U71" s="37">
        <v>28.5</v>
      </c>
      <c r="V71" s="4">
        <v>15.599999999999998</v>
      </c>
      <c r="W71" s="4">
        <v>14.799999999999997</v>
      </c>
      <c r="X71" s="37">
        <v>14.646464646464644</v>
      </c>
      <c r="Y71" s="37">
        <v>22.110552763819097</v>
      </c>
      <c r="Z71" s="37">
        <v>17.750000000000004</v>
      </c>
      <c r="AA71" s="37">
        <v>21.804511278195488</v>
      </c>
      <c r="AB71" s="37">
        <v>7.7889447236180942</v>
      </c>
      <c r="AC71" s="37">
        <v>1.0101010101010139</v>
      </c>
      <c r="AD71" s="37">
        <v>4.7738693467336688</v>
      </c>
      <c r="AE71" s="37">
        <v>3.7593984962405997</v>
      </c>
      <c r="AF71" s="37">
        <v>-4.2929292929292941</v>
      </c>
      <c r="AG71" s="391">
        <v>11.548556430446197</v>
      </c>
      <c r="AH71" s="391">
        <v>9.2964824120603069</v>
      </c>
      <c r="AI71" s="391">
        <v>11.139240506329116</v>
      </c>
      <c r="AJ71" s="391">
        <v>1.7676767676767682</v>
      </c>
    </row>
    <row r="72" spans="1:36" x14ac:dyDescent="0.2">
      <c r="A72" s="201" t="s">
        <v>48</v>
      </c>
      <c r="B72" s="114">
        <v>-16.949152542372882</v>
      </c>
      <c r="C72" s="114">
        <v>10.199999999999999</v>
      </c>
      <c r="D72" s="114">
        <v>-3.9</v>
      </c>
      <c r="E72" s="47">
        <v>5.6</v>
      </c>
      <c r="F72" s="47">
        <v>6</v>
      </c>
      <c r="G72" s="47">
        <v>4.3859649122807056</v>
      </c>
      <c r="H72" s="47">
        <v>21.717171717171716</v>
      </c>
      <c r="I72" s="112">
        <v>-5.1999999999999993</v>
      </c>
      <c r="J72" s="112">
        <v>-0.9</v>
      </c>
      <c r="K72" s="47">
        <v>-3.5</v>
      </c>
      <c r="L72" s="47">
        <v>4.2000000000000028</v>
      </c>
      <c r="M72" s="47">
        <v>-6.3999999999999986</v>
      </c>
      <c r="N72" s="47">
        <v>7.1000000000000014</v>
      </c>
      <c r="O72" s="47">
        <v>5.1999999999999957</v>
      </c>
      <c r="P72" s="47">
        <v>16.5</v>
      </c>
      <c r="Q72" s="47">
        <v>7.1000000000000014</v>
      </c>
      <c r="R72" s="47">
        <v>23.400000000000002</v>
      </c>
      <c r="S72" s="47">
        <v>-4</v>
      </c>
      <c r="T72" s="47">
        <v>7.8000000000000007</v>
      </c>
      <c r="U72" s="47">
        <v>17.7</v>
      </c>
      <c r="V72" s="47">
        <v>10.599999999999998</v>
      </c>
      <c r="W72" s="47">
        <v>16.5</v>
      </c>
      <c r="X72" s="47">
        <v>15.404040404040408</v>
      </c>
      <c r="Y72" s="47">
        <v>18.090452261306535</v>
      </c>
      <c r="Z72" s="47">
        <v>26.25</v>
      </c>
      <c r="AA72" s="47">
        <v>20.300751879699249</v>
      </c>
      <c r="AB72" s="47">
        <v>13.819095477386934</v>
      </c>
      <c r="AC72" s="47">
        <v>-2.525252525252526</v>
      </c>
      <c r="AD72" s="47">
        <v>17.08542713567839</v>
      </c>
      <c r="AE72" s="47">
        <v>19.799498746867165</v>
      </c>
      <c r="AF72" s="47">
        <v>0.2525252525252526</v>
      </c>
      <c r="AG72" s="426">
        <v>15.748031496062993</v>
      </c>
      <c r="AH72" s="426">
        <v>4.0201005025125696</v>
      </c>
      <c r="AI72" s="426">
        <v>15.443037974683545</v>
      </c>
      <c r="AJ72" s="426">
        <v>9.3434343434343461</v>
      </c>
    </row>
    <row r="73" spans="1:36" x14ac:dyDescent="0.2">
      <c r="A73" s="458" t="s">
        <v>73</v>
      </c>
      <c r="B73" s="458"/>
      <c r="C73" s="458"/>
      <c r="D73" s="458"/>
      <c r="E73" s="458"/>
      <c r="F73" s="458"/>
      <c r="G73" s="458"/>
      <c r="H73" s="458"/>
      <c r="I73" s="458"/>
      <c r="J73" s="458"/>
      <c r="K73" s="458"/>
      <c r="L73" s="458"/>
      <c r="M73" s="458"/>
      <c r="N73" s="458"/>
      <c r="O73" s="110"/>
      <c r="P73" s="110"/>
      <c r="Q73" s="110"/>
      <c r="R73" s="110"/>
      <c r="S73" s="110"/>
      <c r="T73" s="110"/>
      <c r="U73" s="110"/>
      <c r="V73" s="113"/>
      <c r="W73" s="113"/>
      <c r="X73" s="110"/>
      <c r="Y73" s="110"/>
      <c r="Z73" s="110"/>
      <c r="AA73" s="110"/>
      <c r="AB73" s="110"/>
      <c r="AC73" s="110"/>
      <c r="AD73" s="37"/>
      <c r="AE73" s="37"/>
      <c r="AF73" s="37"/>
      <c r="AG73" s="138"/>
      <c r="AH73" s="138"/>
      <c r="AI73" s="138"/>
      <c r="AJ73" s="138"/>
    </row>
    <row r="74" spans="1:36" x14ac:dyDescent="0.2">
      <c r="A74" s="10" t="s">
        <v>51</v>
      </c>
      <c r="B74" s="67">
        <v>18.64406779661017</v>
      </c>
      <c r="C74" s="67">
        <v>20.816326530612244</v>
      </c>
      <c r="D74" s="67">
        <v>32.044198895027627</v>
      </c>
      <c r="E74" s="37">
        <v>22.304832713754646</v>
      </c>
      <c r="F74" s="37">
        <v>18.090452261306531</v>
      </c>
      <c r="G74" s="37">
        <v>19.298245614035089</v>
      </c>
      <c r="H74" s="37">
        <v>46.464646464646464</v>
      </c>
      <c r="I74" s="4">
        <v>34.4</v>
      </c>
      <c r="J74" s="4">
        <v>21.9</v>
      </c>
      <c r="K74" s="37">
        <v>14.6</v>
      </c>
      <c r="L74" s="37">
        <v>14.8</v>
      </c>
      <c r="M74" s="37">
        <v>17.8</v>
      </c>
      <c r="N74" s="37">
        <v>16.600000000000001</v>
      </c>
      <c r="O74" s="37">
        <v>26.2</v>
      </c>
      <c r="P74" s="37">
        <v>17.5</v>
      </c>
      <c r="Q74" s="37">
        <v>19.8</v>
      </c>
      <c r="R74" s="37">
        <v>13.7</v>
      </c>
      <c r="S74" s="37">
        <v>17.600000000000001</v>
      </c>
      <c r="T74" s="37">
        <v>22.6</v>
      </c>
      <c r="U74" s="37">
        <v>20.2</v>
      </c>
      <c r="V74" s="37">
        <v>16.040100250626502</v>
      </c>
      <c r="W74" s="37">
        <v>21.5538847117794</v>
      </c>
      <c r="X74" s="37">
        <v>15.18987341772152</v>
      </c>
      <c r="Y74" s="37">
        <v>18.844221105527641</v>
      </c>
      <c r="Z74" s="37">
        <v>23</v>
      </c>
      <c r="AA74" s="37">
        <v>27.06766917293233</v>
      </c>
      <c r="AB74" s="37">
        <v>17</v>
      </c>
      <c r="AC74" s="37">
        <v>15.656565656565657</v>
      </c>
      <c r="AD74" s="37">
        <v>21.608040201005025</v>
      </c>
      <c r="AE74" s="37">
        <v>16.5</v>
      </c>
      <c r="AF74" s="37">
        <v>20.707070707070706</v>
      </c>
      <c r="AG74" s="138">
        <v>18.015665796344649</v>
      </c>
      <c r="AH74" s="138">
        <v>21.197007481296758</v>
      </c>
      <c r="AI74" s="138">
        <v>19.240506329113924</v>
      </c>
      <c r="AJ74" s="138">
        <v>13.131313131313133</v>
      </c>
    </row>
    <row r="75" spans="1:36" x14ac:dyDescent="0.2">
      <c r="A75" s="10" t="s">
        <v>52</v>
      </c>
      <c r="B75" s="67">
        <v>3.7288135593220337</v>
      </c>
      <c r="C75" s="67">
        <v>7.3469387755102042</v>
      </c>
      <c r="D75" s="67">
        <v>2.7624309392265194</v>
      </c>
      <c r="E75" s="37">
        <v>3.3457249070631971</v>
      </c>
      <c r="F75" s="37">
        <v>7.0351758793969852</v>
      </c>
      <c r="G75" s="37">
        <v>3.9473684210526314</v>
      </c>
      <c r="H75" s="37">
        <v>5.5555555555555554</v>
      </c>
      <c r="I75" s="4">
        <v>7.5</v>
      </c>
      <c r="J75" s="4">
        <v>5.6</v>
      </c>
      <c r="K75" s="37">
        <v>1.4</v>
      </c>
      <c r="L75" s="37">
        <v>1.1000000000000001</v>
      </c>
      <c r="M75" s="37">
        <v>2.8</v>
      </c>
      <c r="N75" s="37">
        <v>3.4</v>
      </c>
      <c r="O75" s="37">
        <v>2</v>
      </c>
      <c r="P75" s="37">
        <v>1</v>
      </c>
      <c r="Q75" s="37">
        <v>2.6</v>
      </c>
      <c r="R75" s="37">
        <v>1.5</v>
      </c>
      <c r="S75" s="37">
        <v>1.9</v>
      </c>
      <c r="T75" s="37">
        <v>7.5</v>
      </c>
      <c r="U75" s="37">
        <v>4.3</v>
      </c>
      <c r="V75" s="37">
        <v>2.5062656641604</v>
      </c>
      <c r="W75" s="37">
        <v>3.25814536340852</v>
      </c>
      <c r="X75" s="37">
        <v>3.2911392405063293</v>
      </c>
      <c r="Y75" s="37">
        <v>4.0201005025125625</v>
      </c>
      <c r="Z75" s="37">
        <v>4.25</v>
      </c>
      <c r="AA75" s="37">
        <v>3.5087719298245612</v>
      </c>
      <c r="AB75" s="37">
        <v>0.5</v>
      </c>
      <c r="AC75" s="37">
        <v>1.5151515151515151</v>
      </c>
      <c r="AD75" s="37">
        <v>5.025125628140704</v>
      </c>
      <c r="AE75" s="37">
        <v>1.25</v>
      </c>
      <c r="AF75" s="37">
        <v>4.2929292929292924</v>
      </c>
      <c r="AG75" s="138">
        <v>2.0887728459530028</v>
      </c>
      <c r="AH75" s="138">
        <v>2.9925187032418954</v>
      </c>
      <c r="AI75" s="138">
        <v>1.7721518987341773</v>
      </c>
      <c r="AJ75" s="138">
        <v>2.0202020202020203</v>
      </c>
    </row>
    <row r="76" spans="1:36" x14ac:dyDescent="0.2">
      <c r="A76" s="10" t="s">
        <v>53</v>
      </c>
      <c r="B76" s="67">
        <v>27.457627118644069</v>
      </c>
      <c r="C76" s="67">
        <v>22.040816326530614</v>
      </c>
      <c r="D76" s="67">
        <v>14.917127071823204</v>
      </c>
      <c r="E76" s="37">
        <v>5.9479553903345721</v>
      </c>
      <c r="F76" s="37">
        <v>15.577889447236181</v>
      </c>
      <c r="G76" s="37">
        <v>25</v>
      </c>
      <c r="H76" s="37">
        <v>13.636363636363637</v>
      </c>
      <c r="I76" s="4">
        <v>15.1</v>
      </c>
      <c r="J76" s="4">
        <v>14.4</v>
      </c>
      <c r="K76" s="37">
        <v>16.7</v>
      </c>
      <c r="L76" s="37">
        <v>15.1</v>
      </c>
      <c r="M76" s="37">
        <v>11</v>
      </c>
      <c r="N76" s="37">
        <v>10.1</v>
      </c>
      <c r="O76" s="37">
        <v>9.5</v>
      </c>
      <c r="P76" s="37">
        <v>14.3</v>
      </c>
      <c r="Q76" s="37">
        <v>11.5</v>
      </c>
      <c r="R76" s="37">
        <v>13.1</v>
      </c>
      <c r="S76" s="37">
        <v>10.9</v>
      </c>
      <c r="T76" s="37">
        <v>10.9</v>
      </c>
      <c r="U76" s="37">
        <v>7.3</v>
      </c>
      <c r="V76" s="37">
        <v>8.2706766917293209</v>
      </c>
      <c r="W76" s="37">
        <v>9.77443609022556</v>
      </c>
      <c r="X76" s="37">
        <v>8.1012658227848107</v>
      </c>
      <c r="Y76" s="37">
        <v>9.2964824120603016</v>
      </c>
      <c r="Z76" s="37">
        <v>13.5</v>
      </c>
      <c r="AA76" s="37">
        <v>12.280701754385964</v>
      </c>
      <c r="AB76" s="37">
        <v>10</v>
      </c>
      <c r="AC76" s="37">
        <v>8.5858585858585847</v>
      </c>
      <c r="AD76" s="37">
        <v>9.7989949748743719</v>
      </c>
      <c r="AE76" s="37">
        <v>11.75</v>
      </c>
      <c r="AF76" s="37">
        <v>11.616161616161616</v>
      </c>
      <c r="AG76" s="138">
        <v>10.182767624020887</v>
      </c>
      <c r="AH76" s="138">
        <v>9.4763092269326688</v>
      </c>
      <c r="AI76" s="138">
        <v>11.39240506329114</v>
      </c>
      <c r="AJ76" s="138">
        <v>9.0909090909090917</v>
      </c>
    </row>
    <row r="77" spans="1:36" x14ac:dyDescent="0.2">
      <c r="A77" s="201" t="s">
        <v>54</v>
      </c>
      <c r="B77" s="114">
        <v>48.813559322033896</v>
      </c>
      <c r="C77" s="114">
        <v>49.795918367346935</v>
      </c>
      <c r="D77" s="114">
        <v>50.276243093922652</v>
      </c>
      <c r="E77" s="47">
        <v>68.370631970260206</v>
      </c>
      <c r="F77" s="47">
        <v>59.276381909547702</v>
      </c>
      <c r="G77" s="47">
        <v>51.754385964912281</v>
      </c>
      <c r="H77" s="47">
        <v>34.343434343434346</v>
      </c>
      <c r="I77" s="47">
        <v>42.9</v>
      </c>
      <c r="J77" s="112">
        <v>58.1</v>
      </c>
      <c r="K77" s="47">
        <v>67.400000000000006</v>
      </c>
      <c r="L77" s="47">
        <v>69</v>
      </c>
      <c r="M77" s="47">
        <v>68.3</v>
      </c>
      <c r="N77" s="47">
        <v>69.900000000000006</v>
      </c>
      <c r="O77" s="47">
        <v>62.3</v>
      </c>
      <c r="P77" s="47">
        <v>67.099999999999994</v>
      </c>
      <c r="Q77" s="47">
        <v>66.2</v>
      </c>
      <c r="R77" s="47">
        <v>71.599999999999994</v>
      </c>
      <c r="S77" s="47">
        <v>69.7</v>
      </c>
      <c r="T77" s="47">
        <v>59</v>
      </c>
      <c r="U77" s="47">
        <v>68.2</v>
      </c>
      <c r="V77" s="47">
        <v>73.182957393483704</v>
      </c>
      <c r="W77" s="47">
        <v>65.413533834586403</v>
      </c>
      <c r="X77" s="47">
        <v>73.417721518987349</v>
      </c>
      <c r="Y77" s="47">
        <v>67.8391959798995</v>
      </c>
      <c r="Z77" s="47">
        <v>59.25</v>
      </c>
      <c r="AA77" s="47">
        <v>57.142857142857139</v>
      </c>
      <c r="AB77" s="47">
        <v>72.5</v>
      </c>
      <c r="AC77" s="47">
        <v>74.242424242424249</v>
      </c>
      <c r="AD77" s="37">
        <v>63.5678391959799</v>
      </c>
      <c r="AE77" s="37">
        <v>70.5</v>
      </c>
      <c r="AF77" s="37">
        <v>63.383838383838388</v>
      </c>
      <c r="AG77" s="138">
        <v>69.712793733681465</v>
      </c>
      <c r="AH77" s="138">
        <v>66.334164588528679</v>
      </c>
      <c r="AI77" s="138">
        <v>67.594936708860757</v>
      </c>
      <c r="AJ77" s="138">
        <v>75.757575757575751</v>
      </c>
    </row>
    <row r="78" spans="1:36" x14ac:dyDescent="0.2">
      <c r="A78" s="467" t="s">
        <v>74</v>
      </c>
      <c r="B78" s="467"/>
      <c r="C78" s="467"/>
      <c r="D78" s="467"/>
      <c r="E78" s="467"/>
      <c r="F78" s="467"/>
      <c r="G78" s="467"/>
      <c r="H78" s="467"/>
      <c r="I78" s="467"/>
      <c r="J78" s="467"/>
      <c r="K78" s="467"/>
      <c r="L78" s="467"/>
      <c r="M78" s="467"/>
      <c r="N78" s="467"/>
      <c r="O78" s="53"/>
      <c r="P78" s="53"/>
      <c r="Q78" s="53"/>
      <c r="R78" s="37"/>
      <c r="S78" s="53"/>
      <c r="T78" s="53"/>
      <c r="U78" s="53"/>
      <c r="V78" s="4"/>
      <c r="W78" s="4"/>
      <c r="X78" s="37"/>
      <c r="Y78" s="53"/>
      <c r="Z78" s="37"/>
      <c r="AA78" s="37"/>
      <c r="AB78" s="37"/>
      <c r="AC78" s="53"/>
      <c r="AD78" s="110"/>
      <c r="AE78" s="110"/>
      <c r="AF78" s="110"/>
      <c r="AG78" s="398"/>
      <c r="AH78" s="398"/>
      <c r="AI78" s="398"/>
      <c r="AJ78" s="398"/>
    </row>
    <row r="79" spans="1:36" x14ac:dyDescent="0.2">
      <c r="A79" s="10" t="s">
        <v>57</v>
      </c>
      <c r="B79" s="117">
        <v>59.66101694915254</v>
      </c>
      <c r="C79" s="117">
        <v>64.489795918367349</v>
      </c>
      <c r="D79" s="117">
        <v>64.088397790055254</v>
      </c>
      <c r="E79" s="53">
        <v>60.550458715596328</v>
      </c>
      <c r="F79" s="53">
        <v>64.321608040200999</v>
      </c>
      <c r="G79" s="53">
        <v>66.2</v>
      </c>
      <c r="H79" s="53">
        <v>56.565656565656568</v>
      </c>
      <c r="I79" s="55">
        <v>52.8</v>
      </c>
      <c r="J79" s="55">
        <v>67.400000000000006</v>
      </c>
      <c r="K79" s="53">
        <v>75.7</v>
      </c>
      <c r="L79" s="53">
        <v>74.599999999999994</v>
      </c>
      <c r="M79" s="53">
        <v>77.599999999999994</v>
      </c>
      <c r="N79" s="53">
        <v>75</v>
      </c>
      <c r="O79" s="53">
        <v>76.599999999999994</v>
      </c>
      <c r="P79" s="53">
        <v>76.2</v>
      </c>
      <c r="Q79" s="53">
        <v>78.5</v>
      </c>
      <c r="R79" s="37">
        <v>74.5</v>
      </c>
      <c r="S79" s="53">
        <v>78.5</v>
      </c>
      <c r="T79" s="53">
        <v>75.599999999999994</v>
      </c>
      <c r="U79" s="53">
        <v>75</v>
      </c>
      <c r="V79" s="37">
        <v>78.947368421052602</v>
      </c>
      <c r="W79" s="37">
        <v>78.195488721804495</v>
      </c>
      <c r="X79" s="37">
        <v>74.111675126903549</v>
      </c>
      <c r="Y79" s="53">
        <v>77.638190954773862</v>
      </c>
      <c r="Z79" s="37">
        <v>66.75</v>
      </c>
      <c r="AA79" s="37">
        <v>78.696741854636585</v>
      </c>
      <c r="AB79" s="37">
        <v>67.5</v>
      </c>
      <c r="AC79" s="53">
        <v>72.979797979797979</v>
      </c>
      <c r="AD79" s="37">
        <v>75.376884422110564</v>
      </c>
      <c r="AE79" s="37">
        <v>83</v>
      </c>
      <c r="AF79" s="37">
        <v>80.050505050505052</v>
      </c>
      <c r="AG79" s="177">
        <v>75.979112271540473</v>
      </c>
      <c r="AH79" s="177">
        <v>78.802992518703235</v>
      </c>
      <c r="AI79" s="177">
        <v>75.252525252525245</v>
      </c>
      <c r="AJ79" s="177">
        <v>83.333333333333343</v>
      </c>
    </row>
    <row r="80" spans="1:36" s="42" customFormat="1" x14ac:dyDescent="0.2">
      <c r="A80" s="10" t="s">
        <v>58</v>
      </c>
      <c r="B80" s="117">
        <v>18.983050847457626</v>
      </c>
      <c r="C80" s="117">
        <v>20.408163265306122</v>
      </c>
      <c r="D80" s="117">
        <v>24.30939226519337</v>
      </c>
      <c r="E80" s="53">
        <v>29.816513761467888</v>
      </c>
      <c r="F80" s="53">
        <v>18.090452261306531</v>
      </c>
      <c r="G80" s="53">
        <v>17.100000000000001</v>
      </c>
      <c r="H80" s="53">
        <v>22.222222222222221</v>
      </c>
      <c r="I80" s="55">
        <v>30.2</v>
      </c>
      <c r="J80" s="55">
        <v>20.5</v>
      </c>
      <c r="K80" s="53">
        <v>14.6</v>
      </c>
      <c r="L80" s="53">
        <v>13.4</v>
      </c>
      <c r="M80" s="53">
        <v>11.4</v>
      </c>
      <c r="N80" s="53">
        <v>11.8</v>
      </c>
      <c r="O80" s="53">
        <v>10.3</v>
      </c>
      <c r="P80" s="53">
        <v>12.2</v>
      </c>
      <c r="Q80" s="53">
        <v>13.2</v>
      </c>
      <c r="R80" s="37">
        <v>16</v>
      </c>
      <c r="S80" s="53">
        <v>13.6</v>
      </c>
      <c r="T80" s="53">
        <v>15.8</v>
      </c>
      <c r="U80" s="53">
        <v>15.9</v>
      </c>
      <c r="V80" s="37">
        <v>13.533834586466099</v>
      </c>
      <c r="W80" s="37">
        <v>15.037593984962401</v>
      </c>
      <c r="X80" s="37">
        <v>17.258883248730964</v>
      </c>
      <c r="Y80" s="53">
        <v>15.829145728643216</v>
      </c>
      <c r="Z80" s="37">
        <v>19</v>
      </c>
      <c r="AA80" s="37">
        <v>11.779448621553884</v>
      </c>
      <c r="AB80" s="37">
        <v>14.499999999999998</v>
      </c>
      <c r="AC80" s="53">
        <v>16.161616161616163</v>
      </c>
      <c r="AD80" s="37">
        <v>13.5678391959799</v>
      </c>
      <c r="AE80" s="37">
        <v>9.25</v>
      </c>
      <c r="AF80" s="37">
        <v>12.121212121212121</v>
      </c>
      <c r="AG80" s="137">
        <v>12.271540469973891</v>
      </c>
      <c r="AH80" s="137">
        <v>12.718204488778055</v>
      </c>
      <c r="AI80" s="137">
        <v>13.383838383838384</v>
      </c>
      <c r="AJ80" s="137">
        <v>9.8484848484848477</v>
      </c>
    </row>
    <row r="81" spans="1:36" x14ac:dyDescent="0.2">
      <c r="A81" s="10" t="s">
        <v>59</v>
      </c>
      <c r="B81" s="117">
        <v>21.016949152542374</v>
      </c>
      <c r="C81" s="117">
        <v>14.693877551020408</v>
      </c>
      <c r="D81" s="117">
        <v>11.602209944751381</v>
      </c>
      <c r="E81" s="53">
        <v>9.6330275229357802</v>
      </c>
      <c r="F81" s="53">
        <v>13.5678391959799</v>
      </c>
      <c r="G81" s="53">
        <v>16.7</v>
      </c>
      <c r="H81" s="53">
        <v>21.212121212121211</v>
      </c>
      <c r="I81" s="53">
        <v>17</v>
      </c>
      <c r="J81" s="55">
        <v>12.1</v>
      </c>
      <c r="K81" s="53">
        <v>9.4</v>
      </c>
      <c r="L81" s="53">
        <v>12</v>
      </c>
      <c r="M81" s="53">
        <v>11</v>
      </c>
      <c r="N81" s="53">
        <v>13.2</v>
      </c>
      <c r="O81" s="53">
        <v>13.1</v>
      </c>
      <c r="P81" s="53">
        <v>11.5</v>
      </c>
      <c r="Q81" s="53">
        <v>7.7</v>
      </c>
      <c r="R81" s="37">
        <v>9.5</v>
      </c>
      <c r="S81" s="53">
        <v>7.7</v>
      </c>
      <c r="T81" s="53">
        <v>8.6</v>
      </c>
      <c r="U81" s="53">
        <v>9.1</v>
      </c>
      <c r="V81" s="37">
        <v>7.5187969924812004</v>
      </c>
      <c r="W81" s="37">
        <v>6.7669172932330799</v>
      </c>
      <c r="X81" s="37">
        <v>8.6294416243654819</v>
      </c>
      <c r="Y81" s="53">
        <v>6.5326633165829149</v>
      </c>
      <c r="Z81" s="37">
        <v>14.249999999999998</v>
      </c>
      <c r="AA81" s="37">
        <v>9.5238095238095237</v>
      </c>
      <c r="AB81" s="37">
        <v>18</v>
      </c>
      <c r="AC81" s="53">
        <v>10.85858585858586</v>
      </c>
      <c r="AD81" s="37">
        <v>11.055276381909549</v>
      </c>
      <c r="AE81" s="37">
        <v>7.75</v>
      </c>
      <c r="AF81" s="37">
        <v>7.8282828282828287</v>
      </c>
      <c r="AG81" s="177">
        <v>11.74934725848564</v>
      </c>
      <c r="AH81" s="177">
        <v>8.4788029925187036</v>
      </c>
      <c r="AI81" s="177">
        <v>11.363636363636363</v>
      </c>
      <c r="AJ81" s="177">
        <v>6.8181818181818175</v>
      </c>
    </row>
    <row r="82" spans="1:36" x14ac:dyDescent="0.2">
      <c r="A82" s="10" t="s">
        <v>63</v>
      </c>
      <c r="B82" s="117">
        <v>0.33898305084745761</v>
      </c>
      <c r="C82" s="117">
        <f>100-SUM(C79:C81)</f>
        <v>0.40816326530612912</v>
      </c>
      <c r="D82" s="67">
        <v>0</v>
      </c>
      <c r="E82" s="37">
        <v>0</v>
      </c>
      <c r="F82" s="53">
        <v>4</v>
      </c>
      <c r="G82" s="53">
        <v>0</v>
      </c>
      <c r="H82" s="53">
        <v>0</v>
      </c>
      <c r="I82" s="53">
        <v>0</v>
      </c>
      <c r="J82" s="53">
        <v>0</v>
      </c>
      <c r="K82" s="53">
        <v>0.3</v>
      </c>
      <c r="L82" s="53">
        <v>0</v>
      </c>
      <c r="M82" s="53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37">
        <v>0</v>
      </c>
      <c r="U82" s="37">
        <v>0</v>
      </c>
      <c r="V82" s="37">
        <v>0</v>
      </c>
      <c r="W82" s="37">
        <v>0</v>
      </c>
      <c r="X82" s="37">
        <v>0</v>
      </c>
      <c r="Y82" s="37">
        <v>0</v>
      </c>
      <c r="Z82" s="37">
        <v>0</v>
      </c>
      <c r="AA82" s="37">
        <v>0</v>
      </c>
      <c r="AB82" s="37">
        <v>0</v>
      </c>
      <c r="AC82" s="37">
        <v>0</v>
      </c>
      <c r="AD82" s="47">
        <v>0</v>
      </c>
      <c r="AE82" s="47">
        <v>0</v>
      </c>
      <c r="AF82" s="47">
        <v>0</v>
      </c>
      <c r="AG82" s="396">
        <v>0</v>
      </c>
      <c r="AH82" s="396">
        <v>0</v>
      </c>
      <c r="AI82" s="396">
        <v>0</v>
      </c>
      <c r="AJ82" s="396">
        <v>0</v>
      </c>
    </row>
    <row r="83" spans="1:36" x14ac:dyDescent="0.2">
      <c r="A83" s="458" t="s">
        <v>75</v>
      </c>
      <c r="B83" s="458"/>
      <c r="C83" s="458"/>
      <c r="D83" s="458"/>
      <c r="E83" s="458"/>
      <c r="F83" s="458"/>
      <c r="G83" s="458"/>
      <c r="H83" s="458"/>
      <c r="I83" s="458"/>
      <c r="J83" s="458"/>
      <c r="K83" s="458"/>
      <c r="L83" s="458"/>
      <c r="M83" s="458"/>
      <c r="N83" s="458"/>
      <c r="O83" s="113"/>
      <c r="P83" s="113"/>
      <c r="Q83" s="113"/>
      <c r="R83" s="113"/>
      <c r="S83" s="113"/>
      <c r="T83" s="113"/>
      <c r="U83" s="113"/>
      <c r="V83" s="113"/>
      <c r="W83" s="113"/>
      <c r="X83" s="110"/>
      <c r="Y83" s="110"/>
      <c r="Z83" s="110"/>
      <c r="AA83" s="110"/>
      <c r="AB83" s="110"/>
      <c r="AC83" s="110"/>
      <c r="AD83" s="37"/>
      <c r="AE83" s="37"/>
      <c r="AF83" s="37"/>
      <c r="AG83" s="138"/>
      <c r="AH83" s="138"/>
      <c r="AI83" s="138"/>
      <c r="AJ83" s="138"/>
    </row>
    <row r="84" spans="1:36" x14ac:dyDescent="0.2">
      <c r="A84" s="21" t="s">
        <v>67</v>
      </c>
      <c r="B84" s="122">
        <f>SUM(B85:B88)</f>
        <v>295</v>
      </c>
      <c r="C84" s="122">
        <f>C88+SUM(C85:C87)</f>
        <v>285</v>
      </c>
      <c r="D84" s="122">
        <v>181</v>
      </c>
      <c r="E84" s="22">
        <v>218</v>
      </c>
      <c r="F84" s="22">
        <v>191</v>
      </c>
      <c r="G84" s="22">
        <v>228</v>
      </c>
      <c r="H84" s="22">
        <v>198</v>
      </c>
      <c r="I84" s="22">
        <v>212</v>
      </c>
      <c r="J84" s="48">
        <v>215</v>
      </c>
      <c r="K84" s="22">
        <v>288</v>
      </c>
      <c r="L84" s="22">
        <v>284</v>
      </c>
      <c r="M84" s="22">
        <v>281</v>
      </c>
      <c r="N84" s="22">
        <v>296</v>
      </c>
      <c r="O84" s="22">
        <v>252</v>
      </c>
      <c r="P84" s="22">
        <v>286</v>
      </c>
      <c r="Q84" s="22">
        <v>349</v>
      </c>
      <c r="R84" s="22">
        <f>SUM(R85:R88)</f>
        <v>388</v>
      </c>
      <c r="S84" s="22">
        <v>376</v>
      </c>
      <c r="T84" s="22">
        <v>385</v>
      </c>
      <c r="U84" s="48">
        <v>396</v>
      </c>
      <c r="V84" s="48">
        <v>399</v>
      </c>
      <c r="W84" s="48">
        <v>399</v>
      </c>
      <c r="X84" s="48">
        <v>396</v>
      </c>
      <c r="Y84" s="48">
        <v>398</v>
      </c>
      <c r="Z84" s="48">
        <v>400</v>
      </c>
      <c r="AA84" s="48">
        <v>399</v>
      </c>
      <c r="AB84" s="48">
        <v>393</v>
      </c>
      <c r="AC84" s="48">
        <v>396</v>
      </c>
      <c r="AD84" s="48">
        <v>398</v>
      </c>
      <c r="AE84" s="48">
        <v>400</v>
      </c>
      <c r="AF84" s="48">
        <v>396</v>
      </c>
      <c r="AG84" s="362">
        <v>383</v>
      </c>
      <c r="AH84" s="362">
        <v>401</v>
      </c>
      <c r="AI84" s="362">
        <v>396</v>
      </c>
      <c r="AJ84" s="362">
        <v>396</v>
      </c>
    </row>
    <row r="85" spans="1:36" x14ac:dyDescent="0.2">
      <c r="A85" s="9" t="s">
        <v>10</v>
      </c>
      <c r="B85" s="5">
        <v>73</v>
      </c>
      <c r="C85" s="5">
        <v>117</v>
      </c>
      <c r="D85" s="5">
        <v>64</v>
      </c>
      <c r="E85" s="4">
        <v>76</v>
      </c>
      <c r="F85" s="4">
        <v>62</v>
      </c>
      <c r="G85" s="4">
        <v>79</v>
      </c>
      <c r="H85" s="4">
        <v>52</v>
      </c>
      <c r="I85" s="4">
        <v>53</v>
      </c>
      <c r="J85" s="49">
        <v>63</v>
      </c>
      <c r="K85" s="4">
        <v>71</v>
      </c>
      <c r="L85" s="4">
        <v>74</v>
      </c>
      <c r="M85" s="4">
        <v>83</v>
      </c>
      <c r="N85" s="4">
        <v>95</v>
      </c>
      <c r="O85" s="4">
        <v>57</v>
      </c>
      <c r="P85" s="4">
        <v>74</v>
      </c>
      <c r="Q85" s="4">
        <v>73</v>
      </c>
      <c r="R85" s="4">
        <v>107</v>
      </c>
      <c r="S85" s="4">
        <v>105</v>
      </c>
      <c r="T85" s="4">
        <v>117</v>
      </c>
      <c r="U85" s="49">
        <v>104</v>
      </c>
      <c r="V85" s="4">
        <v>118</v>
      </c>
      <c r="W85" s="4">
        <v>117</v>
      </c>
      <c r="X85" s="49">
        <v>115</v>
      </c>
      <c r="Y85" s="49">
        <v>119</v>
      </c>
      <c r="Z85" s="49">
        <v>122</v>
      </c>
      <c r="AA85" s="49">
        <v>114</v>
      </c>
      <c r="AB85" s="49">
        <v>116</v>
      </c>
      <c r="AC85" s="49">
        <v>122</v>
      </c>
      <c r="AD85" s="49">
        <v>119</v>
      </c>
      <c r="AE85" s="49">
        <v>115</v>
      </c>
      <c r="AF85" s="49">
        <v>111</v>
      </c>
      <c r="AG85" s="362">
        <v>103</v>
      </c>
      <c r="AH85" s="362">
        <v>128</v>
      </c>
      <c r="AI85" s="362">
        <v>106</v>
      </c>
      <c r="AJ85" s="362">
        <v>117</v>
      </c>
    </row>
    <row r="86" spans="1:36" x14ac:dyDescent="0.2">
      <c r="A86" s="10" t="s">
        <v>11</v>
      </c>
      <c r="B86" s="5">
        <v>27</v>
      </c>
      <c r="C86" s="5">
        <v>23</v>
      </c>
      <c r="D86" s="5">
        <v>7</v>
      </c>
      <c r="E86" s="4">
        <v>9</v>
      </c>
      <c r="F86" s="4">
        <v>4</v>
      </c>
      <c r="G86" s="4">
        <v>13</v>
      </c>
      <c r="H86" s="4">
        <v>9</v>
      </c>
      <c r="I86" s="4">
        <v>12</v>
      </c>
      <c r="J86" s="49">
        <v>12</v>
      </c>
      <c r="K86" s="4">
        <v>20</v>
      </c>
      <c r="L86" s="4">
        <v>15</v>
      </c>
      <c r="M86" s="4">
        <v>13</v>
      </c>
      <c r="N86" s="4">
        <v>11</v>
      </c>
      <c r="O86" s="4">
        <v>10</v>
      </c>
      <c r="P86" s="4">
        <v>14</v>
      </c>
      <c r="Q86" s="4">
        <v>16</v>
      </c>
      <c r="R86" s="4">
        <v>47</v>
      </c>
      <c r="S86" s="4">
        <v>43</v>
      </c>
      <c r="T86" s="4">
        <v>48</v>
      </c>
      <c r="U86" s="4">
        <v>34</v>
      </c>
      <c r="V86" s="4">
        <v>42</v>
      </c>
      <c r="W86" s="4">
        <v>41</v>
      </c>
      <c r="X86" s="49">
        <v>44</v>
      </c>
      <c r="Y86" s="49">
        <v>44</v>
      </c>
      <c r="Z86" s="49">
        <v>42</v>
      </c>
      <c r="AA86" s="49">
        <v>39</v>
      </c>
      <c r="AB86" s="49">
        <v>34</v>
      </c>
      <c r="AC86" s="49">
        <v>39</v>
      </c>
      <c r="AD86" s="49">
        <v>36</v>
      </c>
      <c r="AE86" s="49">
        <v>29</v>
      </c>
      <c r="AF86" s="49">
        <v>34</v>
      </c>
      <c r="AG86" s="362">
        <v>36</v>
      </c>
      <c r="AH86" s="362">
        <v>39</v>
      </c>
      <c r="AI86" s="362">
        <v>31</v>
      </c>
      <c r="AJ86" s="362">
        <v>38</v>
      </c>
    </row>
    <row r="87" spans="1:36" x14ac:dyDescent="0.2">
      <c r="A87" s="10" t="s">
        <v>12</v>
      </c>
      <c r="B87" s="5">
        <v>63</v>
      </c>
      <c r="C87" s="5">
        <v>64</v>
      </c>
      <c r="D87" s="5">
        <v>52</v>
      </c>
      <c r="E87" s="4">
        <v>49</v>
      </c>
      <c r="F87" s="4">
        <v>51</v>
      </c>
      <c r="G87" s="4">
        <v>47</v>
      </c>
      <c r="H87" s="4">
        <v>44</v>
      </c>
      <c r="I87" s="4">
        <v>46</v>
      </c>
      <c r="J87" s="49">
        <v>39</v>
      </c>
      <c r="K87" s="4">
        <v>79</v>
      </c>
      <c r="L87" s="4">
        <v>89</v>
      </c>
      <c r="M87" s="4">
        <v>77</v>
      </c>
      <c r="N87" s="4">
        <v>87</v>
      </c>
      <c r="O87" s="4">
        <v>80</v>
      </c>
      <c r="P87" s="4">
        <v>94</v>
      </c>
      <c r="Q87" s="4">
        <v>97</v>
      </c>
      <c r="R87" s="4">
        <v>90</v>
      </c>
      <c r="S87" s="4">
        <v>97</v>
      </c>
      <c r="T87" s="4">
        <v>99</v>
      </c>
      <c r="U87" s="4">
        <v>92</v>
      </c>
      <c r="V87" s="4">
        <v>102</v>
      </c>
      <c r="W87" s="4">
        <v>100</v>
      </c>
      <c r="X87" s="49">
        <v>108</v>
      </c>
      <c r="Y87" s="49">
        <v>102</v>
      </c>
      <c r="Z87" s="49">
        <v>100</v>
      </c>
      <c r="AA87" s="49">
        <v>118</v>
      </c>
      <c r="AB87" s="49">
        <v>112</v>
      </c>
      <c r="AC87" s="49">
        <v>114</v>
      </c>
      <c r="AD87" s="49">
        <v>111</v>
      </c>
      <c r="AE87" s="49">
        <v>121</v>
      </c>
      <c r="AF87" s="49">
        <v>135</v>
      </c>
      <c r="AG87" s="362">
        <v>109</v>
      </c>
      <c r="AH87" s="362">
        <v>105</v>
      </c>
      <c r="AI87" s="362">
        <v>116</v>
      </c>
      <c r="AJ87" s="362">
        <v>113</v>
      </c>
    </row>
    <row r="88" spans="1:36" x14ac:dyDescent="0.2">
      <c r="A88" s="10" t="s">
        <v>13</v>
      </c>
      <c r="B88" s="124">
        <f>87+SUM(B89:B92)</f>
        <v>132</v>
      </c>
      <c r="C88" s="124">
        <f>48+SUM(C90:C92)</f>
        <v>81</v>
      </c>
      <c r="D88" s="124">
        <v>58</v>
      </c>
      <c r="E88" s="24">
        <v>84</v>
      </c>
      <c r="F88" s="24">
        <v>74</v>
      </c>
      <c r="G88" s="24">
        <v>89</v>
      </c>
      <c r="H88" s="25">
        <v>93</v>
      </c>
      <c r="I88" s="25">
        <v>101</v>
      </c>
      <c r="J88" s="50">
        <v>101</v>
      </c>
      <c r="K88" s="24">
        <v>118</v>
      </c>
      <c r="L88" s="24">
        <v>106</v>
      </c>
      <c r="M88" s="24">
        <v>108</v>
      </c>
      <c r="N88" s="24">
        <v>103</v>
      </c>
      <c r="O88" s="24">
        <v>105</v>
      </c>
      <c r="P88" s="24">
        <v>104</v>
      </c>
      <c r="Q88" s="24">
        <v>163</v>
      </c>
      <c r="R88" s="24">
        <f>R89+R90+R91+R92</f>
        <v>144</v>
      </c>
      <c r="S88" s="24">
        <v>131</v>
      </c>
      <c r="T88" s="24">
        <v>121</v>
      </c>
      <c r="U88" s="105">
        <v>166</v>
      </c>
      <c r="V88" s="105">
        <v>137</v>
      </c>
      <c r="W88" s="105">
        <v>141</v>
      </c>
      <c r="X88" s="105">
        <v>129</v>
      </c>
      <c r="Y88" s="105">
        <v>133</v>
      </c>
      <c r="Z88" s="105">
        <v>136</v>
      </c>
      <c r="AA88" s="105">
        <v>128</v>
      </c>
      <c r="AB88" s="105">
        <v>131</v>
      </c>
      <c r="AC88" s="105">
        <v>121</v>
      </c>
      <c r="AD88" s="105">
        <v>132</v>
      </c>
      <c r="AE88" s="105">
        <v>135</v>
      </c>
      <c r="AF88" s="105">
        <v>116</v>
      </c>
      <c r="AG88" s="362">
        <v>135</v>
      </c>
      <c r="AH88" s="362">
        <v>129</v>
      </c>
      <c r="AI88" s="362">
        <v>143</v>
      </c>
      <c r="AJ88" s="362">
        <v>128</v>
      </c>
    </row>
    <row r="89" spans="1:36" x14ac:dyDescent="0.2">
      <c r="A89" s="11" t="s">
        <v>14</v>
      </c>
      <c r="B89" s="5">
        <v>2</v>
      </c>
      <c r="C89" s="5">
        <v>0</v>
      </c>
      <c r="D89" s="5">
        <v>1</v>
      </c>
      <c r="E89" s="4">
        <v>1</v>
      </c>
      <c r="F89" s="4">
        <v>0</v>
      </c>
      <c r="G89" s="56">
        <v>3</v>
      </c>
      <c r="H89" s="4">
        <v>5</v>
      </c>
      <c r="I89" s="4">
        <v>8</v>
      </c>
      <c r="J89" s="49">
        <v>4</v>
      </c>
      <c r="K89" s="4">
        <v>10</v>
      </c>
      <c r="L89" s="4">
        <v>12</v>
      </c>
      <c r="M89" s="4">
        <v>15</v>
      </c>
      <c r="N89" s="4">
        <v>14</v>
      </c>
      <c r="O89" s="4">
        <v>10</v>
      </c>
      <c r="P89" s="4">
        <v>10</v>
      </c>
      <c r="Q89" s="4">
        <v>12</v>
      </c>
      <c r="R89" s="4">
        <v>21</v>
      </c>
      <c r="S89" s="4">
        <v>15</v>
      </c>
      <c r="T89" s="4">
        <v>18</v>
      </c>
      <c r="U89" s="49">
        <v>27</v>
      </c>
      <c r="V89" s="4">
        <v>21</v>
      </c>
      <c r="W89" s="4">
        <v>43</v>
      </c>
      <c r="X89" s="49">
        <v>33</v>
      </c>
      <c r="Y89" s="49">
        <v>39</v>
      </c>
      <c r="Z89" s="49">
        <v>23</v>
      </c>
      <c r="AA89" s="49">
        <v>15</v>
      </c>
      <c r="AB89" s="49">
        <v>19</v>
      </c>
      <c r="AC89" s="49">
        <v>16</v>
      </c>
      <c r="AD89" s="49">
        <v>22</v>
      </c>
      <c r="AE89" s="49">
        <v>19</v>
      </c>
      <c r="AF89" s="49">
        <v>18</v>
      </c>
      <c r="AG89" s="362">
        <v>20</v>
      </c>
      <c r="AH89" s="362">
        <v>21</v>
      </c>
      <c r="AI89" s="362">
        <v>26</v>
      </c>
      <c r="AJ89" s="362">
        <v>17</v>
      </c>
    </row>
    <row r="90" spans="1:36" x14ac:dyDescent="0.2">
      <c r="A90" s="11" t="s">
        <v>15</v>
      </c>
      <c r="B90" s="5">
        <v>24</v>
      </c>
      <c r="C90" s="5">
        <v>16</v>
      </c>
      <c r="D90" s="5">
        <v>5</v>
      </c>
      <c r="E90" s="4">
        <v>11</v>
      </c>
      <c r="F90" s="4">
        <v>12</v>
      </c>
      <c r="G90" s="4">
        <v>17</v>
      </c>
      <c r="H90" s="4">
        <v>16</v>
      </c>
      <c r="I90" s="4">
        <v>16</v>
      </c>
      <c r="J90" s="49">
        <v>28</v>
      </c>
      <c r="K90" s="4">
        <v>22</v>
      </c>
      <c r="L90" s="4">
        <v>21</v>
      </c>
      <c r="M90" s="4">
        <v>18</v>
      </c>
      <c r="N90" s="4">
        <v>17</v>
      </c>
      <c r="O90" s="4">
        <v>13</v>
      </c>
      <c r="P90" s="4">
        <v>17</v>
      </c>
      <c r="Q90" s="4">
        <v>31</v>
      </c>
      <c r="R90" s="4">
        <v>40</v>
      </c>
      <c r="S90" s="4">
        <v>38</v>
      </c>
      <c r="T90" s="4">
        <v>31</v>
      </c>
      <c r="U90" s="49">
        <v>55</v>
      </c>
      <c r="V90" s="4">
        <v>48</v>
      </c>
      <c r="W90" s="4">
        <v>48</v>
      </c>
      <c r="X90" s="49">
        <v>39</v>
      </c>
      <c r="Y90" s="49">
        <v>42</v>
      </c>
      <c r="Z90" s="49">
        <v>44</v>
      </c>
      <c r="AA90" s="49">
        <v>42</v>
      </c>
      <c r="AB90" s="49">
        <v>34</v>
      </c>
      <c r="AC90" s="49">
        <v>38</v>
      </c>
      <c r="AD90" s="49">
        <v>32</v>
      </c>
      <c r="AE90" s="49">
        <v>29</v>
      </c>
      <c r="AF90" s="49">
        <v>28</v>
      </c>
      <c r="AG90" s="362">
        <v>23</v>
      </c>
      <c r="AH90" s="362">
        <v>34</v>
      </c>
      <c r="AI90" s="362">
        <v>34</v>
      </c>
      <c r="AJ90" s="362">
        <v>28</v>
      </c>
    </row>
    <row r="91" spans="1:36" x14ac:dyDescent="0.2">
      <c r="A91" s="11" t="s">
        <v>16</v>
      </c>
      <c r="B91" s="5">
        <v>11</v>
      </c>
      <c r="C91" s="5">
        <v>6</v>
      </c>
      <c r="D91" s="5">
        <v>10</v>
      </c>
      <c r="E91" s="4">
        <v>11</v>
      </c>
      <c r="F91" s="4">
        <v>0</v>
      </c>
      <c r="G91" s="4">
        <v>14</v>
      </c>
      <c r="H91" s="4">
        <v>8</v>
      </c>
      <c r="I91" s="4">
        <v>15</v>
      </c>
      <c r="J91" s="49">
        <v>4</v>
      </c>
      <c r="K91" s="4">
        <v>5</v>
      </c>
      <c r="L91" s="4">
        <v>4</v>
      </c>
      <c r="M91" s="4">
        <v>5</v>
      </c>
      <c r="N91" s="4">
        <v>7</v>
      </c>
      <c r="O91" s="4">
        <v>10</v>
      </c>
      <c r="P91" s="4">
        <v>8</v>
      </c>
      <c r="Q91" s="4">
        <v>17</v>
      </c>
      <c r="R91" s="4">
        <v>21</v>
      </c>
      <c r="S91" s="4">
        <v>35</v>
      </c>
      <c r="T91" s="4">
        <v>31</v>
      </c>
      <c r="U91" s="49">
        <v>47</v>
      </c>
      <c r="V91" s="4">
        <v>27</v>
      </c>
      <c r="W91" s="4">
        <v>24</v>
      </c>
      <c r="X91" s="49">
        <v>26</v>
      </c>
      <c r="Y91" s="49">
        <v>25</v>
      </c>
      <c r="Z91" s="49">
        <v>26</v>
      </c>
      <c r="AA91" s="49">
        <v>30</v>
      </c>
      <c r="AB91" s="49">
        <v>25</v>
      </c>
      <c r="AC91" s="49">
        <v>23</v>
      </c>
      <c r="AD91" s="49">
        <v>24</v>
      </c>
      <c r="AE91" s="49">
        <v>22</v>
      </c>
      <c r="AF91" s="49">
        <v>21</v>
      </c>
      <c r="AG91" s="362">
        <v>30</v>
      </c>
      <c r="AH91" s="362">
        <v>20</v>
      </c>
      <c r="AI91" s="362">
        <v>28</v>
      </c>
      <c r="AJ91" s="362">
        <v>19</v>
      </c>
    </row>
    <row r="92" spans="1:36" ht="15" thickBot="1" x14ac:dyDescent="0.25">
      <c r="A92" s="39" t="s">
        <v>17</v>
      </c>
      <c r="B92" s="127">
        <v>8</v>
      </c>
      <c r="C92" s="127">
        <v>11</v>
      </c>
      <c r="D92" s="127">
        <v>8</v>
      </c>
      <c r="E92" s="40">
        <v>28</v>
      </c>
      <c r="F92" s="40">
        <v>4</v>
      </c>
      <c r="G92" s="40">
        <v>8</v>
      </c>
      <c r="H92" s="40">
        <v>11</v>
      </c>
      <c r="I92" s="40">
        <v>5</v>
      </c>
      <c r="J92" s="51">
        <v>7</v>
      </c>
      <c r="K92" s="40">
        <v>4</v>
      </c>
      <c r="L92" s="40">
        <v>0</v>
      </c>
      <c r="M92" s="40">
        <v>5</v>
      </c>
      <c r="N92" s="40">
        <v>1</v>
      </c>
      <c r="O92" s="40">
        <v>6</v>
      </c>
      <c r="P92" s="40">
        <v>2</v>
      </c>
      <c r="Q92" s="40">
        <v>7</v>
      </c>
      <c r="R92" s="51">
        <v>62</v>
      </c>
      <c r="S92" s="51">
        <v>43</v>
      </c>
      <c r="T92" s="51">
        <v>41</v>
      </c>
      <c r="U92" s="51">
        <v>37</v>
      </c>
      <c r="V92" s="51">
        <v>41</v>
      </c>
      <c r="W92" s="51">
        <v>26</v>
      </c>
      <c r="X92" s="51">
        <v>31</v>
      </c>
      <c r="Y92" s="51">
        <v>27</v>
      </c>
      <c r="Z92" s="51">
        <v>43</v>
      </c>
      <c r="AA92" s="51">
        <v>41</v>
      </c>
      <c r="AB92" s="51">
        <v>53</v>
      </c>
      <c r="AC92" s="51">
        <v>44</v>
      </c>
      <c r="AD92" s="49">
        <v>54</v>
      </c>
      <c r="AE92" s="49">
        <v>65</v>
      </c>
      <c r="AF92" s="49">
        <v>49</v>
      </c>
      <c r="AG92" s="362">
        <v>62</v>
      </c>
      <c r="AH92" s="362">
        <v>54</v>
      </c>
      <c r="AI92" s="362">
        <v>55</v>
      </c>
      <c r="AJ92" s="362">
        <v>64</v>
      </c>
    </row>
    <row r="93" spans="1:36" x14ac:dyDescent="0.2">
      <c r="A93" s="458" t="s">
        <v>253</v>
      </c>
      <c r="B93" s="458"/>
      <c r="C93" s="458"/>
      <c r="D93" s="458"/>
      <c r="E93" s="458"/>
      <c r="F93" s="458"/>
      <c r="G93" s="458"/>
      <c r="H93" s="458"/>
      <c r="I93" s="458"/>
      <c r="J93" s="458"/>
      <c r="K93" s="458"/>
      <c r="L93" s="458"/>
      <c r="M93" s="458"/>
      <c r="N93" s="458"/>
      <c r="O93" s="29"/>
      <c r="P93" s="29"/>
      <c r="Q93" s="29"/>
      <c r="U93" s="138"/>
      <c r="Y93" s="88"/>
      <c r="AC93" s="88"/>
      <c r="AD93" s="417"/>
      <c r="AE93" s="417"/>
      <c r="AF93" s="417"/>
      <c r="AG93" s="417"/>
      <c r="AH93" s="417"/>
      <c r="AI93" s="417"/>
      <c r="AJ93" s="417"/>
    </row>
    <row r="94" spans="1:36" x14ac:dyDescent="0.2">
      <c r="A94" s="9" t="s">
        <v>10</v>
      </c>
      <c r="B94" s="37">
        <v>3.4369114877589455</v>
      </c>
      <c r="C94" s="37">
        <v>2.1052631578947354</v>
      </c>
      <c r="D94" s="37">
        <v>-13.259668508287293</v>
      </c>
      <c r="E94" s="37">
        <v>-11.467889908256881</v>
      </c>
      <c r="F94" s="37">
        <v>-4.712041884816756</v>
      </c>
      <c r="G94" s="37">
        <v>-8.3333333333333321</v>
      </c>
      <c r="H94" s="37">
        <v>-1.0101010101010104</v>
      </c>
      <c r="I94" s="37">
        <v>-3.7735849056603774</v>
      </c>
      <c r="J94" s="37">
        <v>2.4418604651162799</v>
      </c>
      <c r="K94" s="37">
        <v>7.2916666666666661</v>
      </c>
      <c r="L94" s="37">
        <v>3.52112676056338</v>
      </c>
      <c r="M94" s="37">
        <v>12.811387900355871</v>
      </c>
      <c r="N94" s="37">
        <v>14.527027027027026</v>
      </c>
      <c r="O94" s="37">
        <v>9.0476190476190474</v>
      </c>
      <c r="P94" s="37">
        <v>1.8481518481518482</v>
      </c>
      <c r="Q94" s="37">
        <v>3.7249283667621773</v>
      </c>
      <c r="R94" s="37">
        <v>3.3505154639175259</v>
      </c>
      <c r="S94" s="37">
        <v>2.1276595744680851</v>
      </c>
      <c r="T94" s="37">
        <v>2.8571428571428572</v>
      </c>
      <c r="U94" s="37">
        <v>4.7979797979797976</v>
      </c>
      <c r="V94" s="37">
        <v>5.2631578947368416</v>
      </c>
      <c r="W94" s="37">
        <v>4.2606516290726821</v>
      </c>
      <c r="X94" s="37">
        <v>3.0303030303030303</v>
      </c>
      <c r="Y94" s="37">
        <v>6.2814070351758797</v>
      </c>
      <c r="Z94" s="37">
        <v>3.25</v>
      </c>
      <c r="AA94" s="37">
        <v>3.7593984962406011</v>
      </c>
      <c r="AB94" s="37">
        <v>4.3256997455470731</v>
      </c>
      <c r="AC94" s="37">
        <v>1.5151515151515151</v>
      </c>
      <c r="AD94" s="37">
        <v>-0.50251256281407042</v>
      </c>
      <c r="AE94" s="37">
        <v>3.25</v>
      </c>
      <c r="AF94" s="37">
        <v>2.5252525252525251</v>
      </c>
      <c r="AG94" s="177">
        <v>-3.9164490861618804</v>
      </c>
      <c r="AH94" s="177">
        <v>-3.9900249376558601</v>
      </c>
      <c r="AI94" s="177">
        <v>-8.3333333333333339</v>
      </c>
      <c r="AJ94" s="177">
        <v>-5.0505050505050511</v>
      </c>
    </row>
    <row r="95" spans="1:36" x14ac:dyDescent="0.2">
      <c r="A95" s="9" t="s">
        <v>11</v>
      </c>
      <c r="B95" s="37">
        <v>-0.677966101694915</v>
      </c>
      <c r="C95" s="37">
        <v>4.5614035087719298</v>
      </c>
      <c r="D95" s="37">
        <v>-1.1049723756906078</v>
      </c>
      <c r="E95" s="37">
        <v>-1.834862385321101</v>
      </c>
      <c r="F95" s="37">
        <v>-0.52356020942408377</v>
      </c>
      <c r="G95" s="37">
        <v>-0.87719298245613997</v>
      </c>
      <c r="H95" s="37">
        <v>2.0202020202020203</v>
      </c>
      <c r="I95" s="37">
        <v>0.94339622641509424</v>
      </c>
      <c r="J95" s="37">
        <v>-0.14311270125223641</v>
      </c>
      <c r="K95" s="37">
        <v>2.0833333333333335</v>
      </c>
      <c r="L95" s="37">
        <v>-0.70422535211267612</v>
      </c>
      <c r="M95" s="37">
        <v>1.4234875444839856</v>
      </c>
      <c r="N95" s="37">
        <v>1.3513513513513515</v>
      </c>
      <c r="O95" s="37">
        <v>-0.14880952380952381</v>
      </c>
      <c r="P95" s="37">
        <v>0.98943609581907443</v>
      </c>
      <c r="Q95" s="37">
        <v>0.28653295128939826</v>
      </c>
      <c r="R95" s="37">
        <v>3.865979381443299</v>
      </c>
      <c r="S95" s="37">
        <v>0</v>
      </c>
      <c r="T95" s="37">
        <v>1.0389610389610389</v>
      </c>
      <c r="U95" s="37">
        <v>1.5151515151515151</v>
      </c>
      <c r="V95" s="37">
        <v>3.2581453634085213</v>
      </c>
      <c r="W95" s="37">
        <v>2.255639097744361</v>
      </c>
      <c r="X95" s="37">
        <v>1.2626262626262625</v>
      </c>
      <c r="Y95" s="37">
        <v>4.5226130653266328</v>
      </c>
      <c r="Z95" s="37">
        <v>2</v>
      </c>
      <c r="AA95" s="37">
        <v>2.0050125313283207</v>
      </c>
      <c r="AB95" s="37">
        <v>0</v>
      </c>
      <c r="AC95" s="37">
        <v>-2.0202020202020203</v>
      </c>
      <c r="AD95" s="37">
        <v>2.7638190954773871</v>
      </c>
      <c r="AE95" s="37">
        <v>-1.5</v>
      </c>
      <c r="AF95" s="37">
        <v>-0.25252525252525254</v>
      </c>
      <c r="AG95" s="177">
        <v>-0.78328981723237601</v>
      </c>
      <c r="AH95" s="177">
        <v>-3.2418952618453867</v>
      </c>
      <c r="AI95" s="177">
        <v>-2.0202020202020203</v>
      </c>
      <c r="AJ95" s="177">
        <v>-4.0404040404040407</v>
      </c>
    </row>
    <row r="96" spans="1:36" x14ac:dyDescent="0.2">
      <c r="A96" s="9" t="s">
        <v>12</v>
      </c>
      <c r="B96" s="37">
        <v>-1.0169491525423722</v>
      </c>
      <c r="C96" s="37">
        <v>0</v>
      </c>
      <c r="D96" s="37">
        <v>-1.6574585635359107</v>
      </c>
      <c r="E96" s="37">
        <v>-4.1284403669724767</v>
      </c>
      <c r="F96" s="37">
        <v>2.1361256544502618</v>
      </c>
      <c r="G96" s="37">
        <v>3.070175438596491</v>
      </c>
      <c r="H96" s="37">
        <v>-1.5151515151515171</v>
      </c>
      <c r="I96" s="37">
        <v>-4.2452830188679247</v>
      </c>
      <c r="J96" s="37">
        <v>-2.18925421010425</v>
      </c>
      <c r="K96" s="37">
        <v>-1.0416666666666667</v>
      </c>
      <c r="L96" s="37">
        <v>2.8169014084507045</v>
      </c>
      <c r="M96" s="37">
        <v>6.04982206405694</v>
      </c>
      <c r="N96" s="37">
        <v>11.486486486486486</v>
      </c>
      <c r="O96" s="37">
        <v>0.48100048100048098</v>
      </c>
      <c r="P96" s="37">
        <v>6.8677591065650754</v>
      </c>
      <c r="Q96" s="37">
        <v>4.0114613180515759</v>
      </c>
      <c r="R96" s="37">
        <v>3.0927835051546393</v>
      </c>
      <c r="S96" s="37">
        <v>2.3936170212765959</v>
      </c>
      <c r="T96" s="37">
        <v>1.8181818181818179</v>
      </c>
      <c r="U96" s="37">
        <v>2.0202020202020199</v>
      </c>
      <c r="V96" s="37">
        <v>1.5037593984962403</v>
      </c>
      <c r="W96" s="37">
        <v>1.5037593984962405</v>
      </c>
      <c r="X96" s="37">
        <v>0.25252525252525249</v>
      </c>
      <c r="Y96" s="37">
        <v>6.2814070351758797</v>
      </c>
      <c r="Z96" s="37">
        <v>6.25</v>
      </c>
      <c r="AA96" s="37">
        <v>4.511278195488722</v>
      </c>
      <c r="AB96" s="37">
        <v>3.0534351145038165</v>
      </c>
      <c r="AC96" s="37">
        <v>-2.5252525252525255</v>
      </c>
      <c r="AD96" s="37">
        <v>3.266331658291457</v>
      </c>
      <c r="AE96" s="37">
        <v>1.75</v>
      </c>
      <c r="AF96" s="37">
        <v>5.5555555555555554</v>
      </c>
      <c r="AG96" s="177">
        <v>-5.7441253263707575</v>
      </c>
      <c r="AH96" s="177">
        <v>-3.491271820448878</v>
      </c>
      <c r="AI96" s="177">
        <v>-6.0606060606060606</v>
      </c>
      <c r="AJ96" s="177">
        <v>-8.5858585858585865</v>
      </c>
    </row>
    <row r="97" spans="1:36" ht="15" thickBot="1" x14ac:dyDescent="0.25">
      <c r="A97" s="226" t="s">
        <v>265</v>
      </c>
      <c r="B97" s="45">
        <v>4.114552893045003</v>
      </c>
      <c r="C97" s="45">
        <v>-2.3684210526315788</v>
      </c>
      <c r="D97" s="45">
        <v>-13.194670133246667</v>
      </c>
      <c r="E97" s="45">
        <v>-7.0058381984987488</v>
      </c>
      <c r="F97" s="45">
        <v>2.0039718360714946</v>
      </c>
      <c r="G97" s="45">
        <v>-9.1358715938783135</v>
      </c>
      <c r="H97" s="45">
        <v>7.9759862778730728</v>
      </c>
      <c r="I97" s="45">
        <v>7.5223435948361468</v>
      </c>
      <c r="J97" s="45">
        <v>0</v>
      </c>
      <c r="K97" s="45">
        <v>3.2777777777777777</v>
      </c>
      <c r="L97" s="45">
        <v>0</v>
      </c>
      <c r="M97" s="45">
        <v>13.008486175745961</v>
      </c>
      <c r="N97" s="45">
        <v>12.505278716216216</v>
      </c>
      <c r="O97" s="45">
        <v>12.5</v>
      </c>
      <c r="P97" s="45">
        <v>18.181818181818183</v>
      </c>
      <c r="Q97" s="45">
        <v>11.189708691499524</v>
      </c>
      <c r="R97" s="45">
        <v>3.0927835051546388</v>
      </c>
      <c r="S97" s="45">
        <v>5.5851063829787222</v>
      </c>
      <c r="T97" s="45">
        <v>7.8571428571428568</v>
      </c>
      <c r="U97" s="45">
        <v>9.5959595959595951</v>
      </c>
      <c r="V97" s="45">
        <v>4.2606516290726812</v>
      </c>
      <c r="W97" s="45">
        <v>6.5162907268170409</v>
      </c>
      <c r="X97" s="45">
        <v>5.0505050505050502</v>
      </c>
      <c r="Y97" s="45">
        <v>3.7688442211055277</v>
      </c>
      <c r="Z97" s="45">
        <v>5.5</v>
      </c>
      <c r="AA97" s="45">
        <v>6.7669172932330826</v>
      </c>
      <c r="AB97" s="45">
        <v>1.0178117048346056</v>
      </c>
      <c r="AC97" s="45">
        <v>-2.5252525252525251</v>
      </c>
      <c r="AD97" s="45">
        <v>3.0150753768844223</v>
      </c>
      <c r="AE97" s="45">
        <v>3.2500000000000004</v>
      </c>
      <c r="AF97" s="45">
        <v>5.3030303030303028</v>
      </c>
      <c r="AG97" s="400">
        <v>0</v>
      </c>
      <c r="AH97" s="400">
        <v>-3.7406483790523688</v>
      </c>
      <c r="AI97" s="400">
        <v>-10.353535353535353</v>
      </c>
      <c r="AJ97" s="400">
        <v>-10.101010101010102</v>
      </c>
    </row>
    <row r="98" spans="1:36" x14ac:dyDescent="0.2">
      <c r="A98" s="458" t="s">
        <v>254</v>
      </c>
      <c r="B98" s="458"/>
      <c r="C98" s="458"/>
      <c r="D98" s="458"/>
      <c r="E98" s="458"/>
      <c r="F98" s="458"/>
      <c r="G98" s="458"/>
      <c r="H98" s="458"/>
      <c r="I98" s="458"/>
      <c r="J98" s="458"/>
      <c r="K98" s="458"/>
      <c r="L98" s="458"/>
      <c r="M98" s="458"/>
      <c r="N98" s="458"/>
      <c r="O98" s="29"/>
      <c r="P98" s="29"/>
      <c r="Q98" s="29"/>
      <c r="U98" s="138"/>
      <c r="V98" s="138"/>
      <c r="W98" s="138"/>
      <c r="X98" s="138"/>
      <c r="Y98" s="138"/>
      <c r="Z98" s="138"/>
      <c r="AA98" s="138"/>
      <c r="AB98" s="138"/>
      <c r="AC98" s="138"/>
      <c r="AD98" s="416"/>
      <c r="AE98" s="416"/>
      <c r="AF98" s="416"/>
      <c r="AG98" s="416"/>
      <c r="AH98" s="416"/>
      <c r="AI98" s="416"/>
      <c r="AJ98" s="416"/>
    </row>
    <row r="99" spans="1:36" x14ac:dyDescent="0.2">
      <c r="A99" s="9" t="s">
        <v>10</v>
      </c>
      <c r="B99" s="37">
        <v>-9.1525423728813564</v>
      </c>
      <c r="C99" s="37">
        <v>3.5390199637023589</v>
      </c>
      <c r="D99" s="37">
        <v>-3.867403314917127</v>
      </c>
      <c r="E99" s="37">
        <v>-2.2935779816513757</v>
      </c>
      <c r="F99" s="37">
        <v>-2.6178010471204183</v>
      </c>
      <c r="G99" s="37">
        <v>-1.7543859649122804</v>
      </c>
      <c r="H99" s="37">
        <v>1.5151515151515156</v>
      </c>
      <c r="I99" s="37">
        <v>-4.716981132075472</v>
      </c>
      <c r="J99" s="37">
        <v>-0.46511627906976682</v>
      </c>
      <c r="K99" s="37">
        <v>7.2916666666666661</v>
      </c>
      <c r="L99" s="37">
        <v>5.9859154929577469</v>
      </c>
      <c r="M99" s="37">
        <v>8.185053380782918</v>
      </c>
      <c r="N99" s="37">
        <v>0</v>
      </c>
      <c r="O99" s="37">
        <v>4.5238095238095237</v>
      </c>
      <c r="P99" s="37">
        <v>9.79020979020979</v>
      </c>
      <c r="Q99" s="37">
        <v>4.0114613180515759</v>
      </c>
      <c r="R99" s="37">
        <v>4.6391752577319592</v>
      </c>
      <c r="S99" s="37">
        <v>3.1914893617021276</v>
      </c>
      <c r="T99" s="37">
        <v>3.1168831168831166</v>
      </c>
      <c r="U99" s="37">
        <v>5.3030303030303036</v>
      </c>
      <c r="V99" s="37">
        <v>4.761904761904761</v>
      </c>
      <c r="W99" s="37">
        <v>7.2681704260651632</v>
      </c>
      <c r="X99" s="37">
        <v>5.808080808080808</v>
      </c>
      <c r="Y99" s="37">
        <v>6.5326633165829149</v>
      </c>
      <c r="Z99" s="37">
        <v>7.5</v>
      </c>
      <c r="AA99" s="37">
        <v>4.0100250626566414</v>
      </c>
      <c r="AB99" s="37">
        <v>7.124681933842238</v>
      </c>
      <c r="AC99" s="37">
        <v>-3.2828282828282829</v>
      </c>
      <c r="AD99" s="37">
        <v>1.7587939698492465</v>
      </c>
      <c r="AE99" s="37">
        <v>3.5</v>
      </c>
      <c r="AF99" s="37">
        <v>3.7878787878787876</v>
      </c>
      <c r="AG99" s="177">
        <v>0.52219321148825071</v>
      </c>
      <c r="AH99" s="177">
        <v>-0.24937655860349126</v>
      </c>
      <c r="AI99" s="177">
        <v>-4.7979797979797976</v>
      </c>
      <c r="AJ99" s="177">
        <v>-3.2828282828282829</v>
      </c>
    </row>
    <row r="100" spans="1:36" x14ac:dyDescent="0.2">
      <c r="A100" s="9" t="s">
        <v>11</v>
      </c>
      <c r="B100" s="37">
        <v>0.3389830508474575</v>
      </c>
      <c r="C100" s="37">
        <v>2.5677830940988833</v>
      </c>
      <c r="D100" s="37">
        <v>0</v>
      </c>
      <c r="E100" s="37">
        <v>0</v>
      </c>
      <c r="F100" s="37">
        <v>0.52356020942408377</v>
      </c>
      <c r="G100" s="37">
        <v>-0.43859649122807043</v>
      </c>
      <c r="H100" s="37">
        <v>1.0101010101010102</v>
      </c>
      <c r="I100" s="37">
        <v>1.4150943396226416</v>
      </c>
      <c r="J100" s="37">
        <v>-0.93023255813953509</v>
      </c>
      <c r="K100" s="37">
        <v>3.125</v>
      </c>
      <c r="L100" s="37">
        <v>0.70422535211267612</v>
      </c>
      <c r="M100" s="37">
        <v>0.71174377224199281</v>
      </c>
      <c r="N100" s="37">
        <v>0.8543025784405095</v>
      </c>
      <c r="O100" s="37">
        <v>0.79365079365079361</v>
      </c>
      <c r="P100" s="37">
        <v>1.3986013986013985</v>
      </c>
      <c r="Q100" s="37">
        <v>0.28653295128939826</v>
      </c>
      <c r="R100" s="37">
        <v>2.0618556701030926</v>
      </c>
      <c r="S100" s="37">
        <v>3.7234042553191489</v>
      </c>
      <c r="T100" s="37">
        <v>2.3376623376623376</v>
      </c>
      <c r="U100" s="37">
        <v>2.0202020202020199</v>
      </c>
      <c r="V100" s="37">
        <v>3.5087719298245608</v>
      </c>
      <c r="W100" s="37">
        <v>2.7568922305764412</v>
      </c>
      <c r="X100" s="37">
        <v>3.0303030303030303</v>
      </c>
      <c r="Y100" s="37">
        <v>3.0150753768844223</v>
      </c>
      <c r="Z100" s="37">
        <v>1.5</v>
      </c>
      <c r="AA100" s="37">
        <v>0.25062656641604009</v>
      </c>
      <c r="AB100" s="37">
        <v>1.0178117048346056</v>
      </c>
      <c r="AC100" s="37">
        <v>-2.5252525252525251</v>
      </c>
      <c r="AD100" s="37">
        <v>0.50251256281407031</v>
      </c>
      <c r="AE100" s="37">
        <v>0</v>
      </c>
      <c r="AF100" s="37">
        <v>0</v>
      </c>
      <c r="AG100" s="177">
        <v>-0.2610966057441253</v>
      </c>
      <c r="AH100" s="177">
        <v>0.24937655860349128</v>
      </c>
      <c r="AI100" s="177">
        <v>-1.5151515151515154</v>
      </c>
      <c r="AJ100" s="177">
        <v>-3.7878787878787876</v>
      </c>
    </row>
    <row r="101" spans="1:36" x14ac:dyDescent="0.2">
      <c r="A101" s="9" t="s">
        <v>12</v>
      </c>
      <c r="B101" s="37">
        <v>-1.3559322033898309</v>
      </c>
      <c r="C101" s="37">
        <v>-2.4561403508771931</v>
      </c>
      <c r="D101" s="37">
        <v>0</v>
      </c>
      <c r="E101" s="37">
        <v>-3.6697247706422029</v>
      </c>
      <c r="F101" s="37">
        <v>1.0680628272251309</v>
      </c>
      <c r="G101" s="37">
        <v>2.2406559877955758</v>
      </c>
      <c r="H101" s="37">
        <v>1.5151515151515147</v>
      </c>
      <c r="I101" s="37">
        <v>2.8301886792452908</v>
      </c>
      <c r="J101" s="37">
        <v>-1.8604651162790704</v>
      </c>
      <c r="K101" s="37">
        <v>0.69444444444444453</v>
      </c>
      <c r="L101" s="37">
        <v>4.9295774647887329</v>
      </c>
      <c r="M101" s="37">
        <v>2.1352313167259789</v>
      </c>
      <c r="N101" s="37">
        <v>8.7257179054054053</v>
      </c>
      <c r="O101" s="37">
        <v>10.1010101010101</v>
      </c>
      <c r="P101" s="37">
        <v>6.9930069930069925</v>
      </c>
      <c r="Q101" s="37">
        <v>4.0114613180515759</v>
      </c>
      <c r="R101" s="37">
        <v>5.6701030927835054</v>
      </c>
      <c r="S101" s="37">
        <v>5.3191489361702118</v>
      </c>
      <c r="T101" s="37">
        <v>6.2337662337662332</v>
      </c>
      <c r="U101" s="37">
        <v>5.0505050505050502</v>
      </c>
      <c r="V101" s="37">
        <v>5.2631578947368416</v>
      </c>
      <c r="W101" s="37">
        <v>5.8226374015847693</v>
      </c>
      <c r="X101" s="37">
        <v>5.808080808080808</v>
      </c>
      <c r="Y101" s="37">
        <v>8.1198069555699295</v>
      </c>
      <c r="Z101" s="37">
        <v>6.75</v>
      </c>
      <c r="AA101" s="37">
        <v>8.0200501253132828</v>
      </c>
      <c r="AB101" s="37">
        <v>6.4186323728308459</v>
      </c>
      <c r="AC101" s="37">
        <v>1.767676767676768</v>
      </c>
      <c r="AD101" s="37">
        <v>5.5276381909547734</v>
      </c>
      <c r="AE101" s="37">
        <v>4.25</v>
      </c>
      <c r="AF101" s="37">
        <v>4.545454545454545</v>
      </c>
      <c r="AG101" s="177">
        <v>0.5221932114882506</v>
      </c>
      <c r="AH101" s="177">
        <v>-0.49875311720698257</v>
      </c>
      <c r="AI101" s="177">
        <v>-1.5151515151515151</v>
      </c>
      <c r="AJ101" s="177">
        <v>-8.8383838383838391</v>
      </c>
    </row>
    <row r="102" spans="1:36" ht="15" thickBot="1" x14ac:dyDescent="0.25">
      <c r="A102" s="226" t="s">
        <v>20</v>
      </c>
      <c r="B102" s="45">
        <v>-2.0338983050847461</v>
      </c>
      <c r="C102" s="45">
        <v>2.4561403508771926</v>
      </c>
      <c r="D102" s="45">
        <v>-1.6662983425414366</v>
      </c>
      <c r="E102" s="45">
        <v>-7.7981651376146788</v>
      </c>
      <c r="F102" s="45">
        <v>0.54240837696335076</v>
      </c>
      <c r="G102" s="45">
        <v>-0.83053378126166411</v>
      </c>
      <c r="H102" s="45">
        <v>9.7484276729559749</v>
      </c>
      <c r="I102" s="45">
        <v>-8.3581595498179393</v>
      </c>
      <c r="J102" s="45">
        <v>-0.80994386527666284</v>
      </c>
      <c r="K102" s="45">
        <v>0.53210678210678208</v>
      </c>
      <c r="L102" s="45">
        <v>-0.54092671973872219</v>
      </c>
      <c r="M102" s="45">
        <v>12.41719134957569</v>
      </c>
      <c r="N102" s="45">
        <v>34.797297297297298</v>
      </c>
      <c r="O102" s="45">
        <v>12.5</v>
      </c>
      <c r="P102" s="45">
        <v>14.654002713704205</v>
      </c>
      <c r="Q102" s="45">
        <v>14.595272206303726</v>
      </c>
      <c r="R102" s="45">
        <v>3.6082474226804129</v>
      </c>
      <c r="S102" s="45">
        <v>8.7765957446808489</v>
      </c>
      <c r="T102" s="45">
        <v>8.43915343915344</v>
      </c>
      <c r="U102" s="45">
        <v>15.151515151515152</v>
      </c>
      <c r="V102" s="45">
        <v>9.022556390977444</v>
      </c>
      <c r="W102" s="45">
        <v>12.280701754385966</v>
      </c>
      <c r="X102" s="45">
        <v>10.606060606060606</v>
      </c>
      <c r="Y102" s="45">
        <v>6.532663316582914</v>
      </c>
      <c r="Z102" s="45">
        <v>9</v>
      </c>
      <c r="AA102" s="45">
        <v>6.0150375939849621</v>
      </c>
      <c r="AB102" s="45">
        <v>8.3969465648854964</v>
      </c>
      <c r="AC102" s="45">
        <v>1.2626262626262625</v>
      </c>
      <c r="AD102" s="45">
        <v>9.7989949748743719</v>
      </c>
      <c r="AE102" s="45">
        <v>7.5</v>
      </c>
      <c r="AF102" s="45">
        <v>6.8774703557312256</v>
      </c>
      <c r="AG102" s="400">
        <v>5.4830287206266313</v>
      </c>
      <c r="AH102" s="400">
        <v>1.9950124688279303</v>
      </c>
      <c r="AI102" s="400">
        <v>-3.535353535353535</v>
      </c>
      <c r="AJ102" s="400">
        <v>-3.7878787878787881</v>
      </c>
    </row>
    <row r="103" spans="1:36" x14ac:dyDescent="0.2">
      <c r="A103" s="15" t="s">
        <v>44</v>
      </c>
    </row>
    <row r="104" spans="1:36" x14ac:dyDescent="0.2">
      <c r="L104" s="125"/>
      <c r="M104" s="125"/>
    </row>
    <row r="105" spans="1:36" x14ac:dyDescent="0.2">
      <c r="A105" s="230"/>
      <c r="L105" s="125"/>
      <c r="M105" s="125"/>
    </row>
  </sheetData>
  <mergeCells count="25">
    <mergeCell ref="AG3:AJ3"/>
    <mergeCell ref="Y3:AB3"/>
    <mergeCell ref="AC3:AF3"/>
    <mergeCell ref="A93:N93"/>
    <mergeCell ref="A98:N98"/>
    <mergeCell ref="A40:N40"/>
    <mergeCell ref="A43:N43"/>
    <mergeCell ref="E3:H3"/>
    <mergeCell ref="I3:L3"/>
    <mergeCell ref="A5:N5"/>
    <mergeCell ref="M3:P3"/>
    <mergeCell ref="B3:D3"/>
    <mergeCell ref="A11:N11"/>
    <mergeCell ref="A20:N20"/>
    <mergeCell ref="A29:N29"/>
    <mergeCell ref="A34:N34"/>
    <mergeCell ref="A83:N83"/>
    <mergeCell ref="Q3:T3"/>
    <mergeCell ref="U3:X3"/>
    <mergeCell ref="A69:N69"/>
    <mergeCell ref="A73:N73"/>
    <mergeCell ref="A78:N78"/>
    <mergeCell ref="A52:N52"/>
    <mergeCell ref="A65:N65"/>
    <mergeCell ref="A3:A4"/>
  </mergeCells>
  <hyperlinks>
    <hyperlink ref="A1" location="Menu!A1" display="Return to Menu"/>
  </hyperlinks>
  <pageMargins left="0.45" right="0.49803149600000002" top="0.4" bottom="0.47244094488188998" header="0.511811023622047" footer="0.511811023622047"/>
  <pageSetup paperSize="9" scale="40" fitToWidth="2" fitToHeight="2" orientation="landscape" r:id="rId1"/>
  <headerFooter alignWithMargins="0"/>
  <rowBreaks count="1" manualBreakCount="1">
    <brk id="51" max="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K135"/>
  <sheetViews>
    <sheetView view="pageBreakPreview" zoomScale="90" zoomScaleSheetLayoutView="90" workbookViewId="0">
      <pane xSplit="1" ySplit="5" topLeftCell="T6" activePane="bottomRight" state="frozen"/>
      <selection pane="topRight" activeCell="B1" sqref="B1"/>
      <selection pane="bottomLeft" activeCell="A6" sqref="A6"/>
      <selection pane="bottomRight"/>
    </sheetView>
  </sheetViews>
  <sheetFormatPr defaultRowHeight="14.25" x14ac:dyDescent="0.2"/>
  <cols>
    <col min="1" max="1" width="73.5703125" style="88" bestFit="1" customWidth="1"/>
    <col min="2" max="2" width="9" style="87" customWidth="1"/>
    <col min="3" max="3" width="7.85546875" style="88" customWidth="1"/>
    <col min="4" max="4" width="9.140625" style="88"/>
    <col min="5" max="5" width="7.85546875" style="143" customWidth="1"/>
    <col min="6" max="6" width="17.42578125" style="88" customWidth="1"/>
    <col min="7" max="7" width="7.28515625" style="88" customWidth="1"/>
    <col min="8" max="8" width="5.7109375" style="57" customWidth="1"/>
    <col min="9" max="9" width="9.140625" style="141"/>
    <col min="10" max="10" width="12" style="88" customWidth="1"/>
    <col min="11" max="11" width="9.42578125" style="88" bestFit="1" customWidth="1"/>
    <col min="12" max="12" width="11.85546875" style="88" customWidth="1"/>
    <col min="13" max="13" width="9.42578125" style="88" bestFit="1" customWidth="1"/>
    <col min="14" max="20" width="9.140625" style="88"/>
    <col min="21" max="21" width="9.140625" style="136"/>
    <col min="22" max="24" width="9.140625" style="88"/>
    <col min="25" max="25" width="9.140625" style="136"/>
    <col min="26" max="16384" width="9.140625" style="88"/>
  </cols>
  <sheetData>
    <row r="1" spans="1:32" ht="26.25" x14ac:dyDescent="0.4">
      <c r="A1" s="296" t="s">
        <v>411</v>
      </c>
      <c r="B1" s="252"/>
      <c r="C1" s="298"/>
      <c r="D1" s="298"/>
      <c r="E1" s="299"/>
      <c r="F1" s="298"/>
      <c r="G1" s="298"/>
      <c r="H1" s="298"/>
      <c r="I1" s="300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</row>
    <row r="2" spans="1:32" s="135" customFormat="1" ht="20.100000000000001" customHeight="1" thickBot="1" x14ac:dyDescent="0.3">
      <c r="A2" s="333" t="s">
        <v>441</v>
      </c>
      <c r="B2" s="302"/>
      <c r="C2" s="302"/>
      <c r="D2" s="302"/>
      <c r="E2" s="302"/>
      <c r="F2" s="302"/>
      <c r="G2" s="303"/>
      <c r="H2" s="303"/>
      <c r="I2" s="303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</row>
    <row r="3" spans="1:32" s="121" customFormat="1" ht="15.75" customHeight="1" thickBot="1" x14ac:dyDescent="0.25">
      <c r="A3" s="468"/>
      <c r="B3" s="459">
        <v>2009</v>
      </c>
      <c r="C3" s="460"/>
      <c r="D3" s="461"/>
      <c r="E3" s="459">
        <v>2010</v>
      </c>
      <c r="F3" s="460"/>
      <c r="G3" s="474"/>
      <c r="H3" s="474"/>
      <c r="I3" s="459">
        <v>2011</v>
      </c>
      <c r="J3" s="460"/>
      <c r="K3" s="460"/>
      <c r="L3" s="461"/>
      <c r="M3" s="459">
        <v>2012</v>
      </c>
      <c r="N3" s="460"/>
      <c r="O3" s="460"/>
      <c r="P3" s="461"/>
      <c r="Q3" s="459">
        <v>2013</v>
      </c>
      <c r="R3" s="460"/>
      <c r="S3" s="460"/>
      <c r="T3" s="461"/>
      <c r="U3" s="459">
        <v>2014</v>
      </c>
      <c r="V3" s="460"/>
      <c r="W3" s="460"/>
      <c r="X3" s="461"/>
      <c r="Y3" s="459">
        <v>2015</v>
      </c>
      <c r="Z3" s="460"/>
      <c r="AA3" s="460"/>
      <c r="AB3" s="461"/>
      <c r="AC3" s="459">
        <v>2016</v>
      </c>
      <c r="AD3" s="460"/>
      <c r="AE3" s="460"/>
      <c r="AF3" s="461"/>
    </row>
    <row r="4" spans="1:32" s="121" customFormat="1" ht="15.75" customHeight="1" thickBot="1" x14ac:dyDescent="0.25">
      <c r="A4" s="469"/>
      <c r="B4" s="198" t="s">
        <v>0</v>
      </c>
      <c r="C4" s="196" t="s">
        <v>1</v>
      </c>
      <c r="D4" s="197" t="s">
        <v>2</v>
      </c>
      <c r="E4" s="196" t="s">
        <v>3</v>
      </c>
      <c r="F4" s="196" t="s">
        <v>0</v>
      </c>
      <c r="G4" s="195" t="s">
        <v>1</v>
      </c>
      <c r="H4" s="196" t="s">
        <v>2</v>
      </c>
      <c r="I4" s="199" t="s">
        <v>3</v>
      </c>
      <c r="J4" s="199" t="s">
        <v>0</v>
      </c>
      <c r="K4" s="199" t="s">
        <v>1</v>
      </c>
      <c r="L4" s="199" t="s">
        <v>2</v>
      </c>
      <c r="M4" s="199" t="s">
        <v>3</v>
      </c>
      <c r="N4" s="199" t="s">
        <v>0</v>
      </c>
      <c r="O4" s="199" t="s">
        <v>1</v>
      </c>
      <c r="P4" s="199" t="s">
        <v>2</v>
      </c>
      <c r="Q4" s="199" t="s">
        <v>3</v>
      </c>
      <c r="R4" s="199" t="s">
        <v>0</v>
      </c>
      <c r="S4" s="199" t="s">
        <v>1</v>
      </c>
      <c r="T4" s="280" t="s">
        <v>2</v>
      </c>
      <c r="U4" s="199" t="s">
        <v>3</v>
      </c>
      <c r="V4" s="199" t="s">
        <v>0</v>
      </c>
      <c r="W4" s="199" t="s">
        <v>1</v>
      </c>
      <c r="X4" s="359" t="s">
        <v>2</v>
      </c>
      <c r="Y4" s="199" t="s">
        <v>3</v>
      </c>
      <c r="Z4" s="199" t="s">
        <v>0</v>
      </c>
      <c r="AA4" s="199" t="s">
        <v>1</v>
      </c>
      <c r="AB4" s="359" t="s">
        <v>2</v>
      </c>
      <c r="AC4" s="199" t="s">
        <v>3</v>
      </c>
      <c r="AD4" s="199" t="s">
        <v>0</v>
      </c>
      <c r="AE4" s="199" t="s">
        <v>1</v>
      </c>
      <c r="AF4" s="375" t="s">
        <v>2</v>
      </c>
    </row>
    <row r="5" spans="1:32" s="42" customFormat="1" ht="15.75" customHeight="1" x14ac:dyDescent="0.2">
      <c r="A5" s="470" t="s">
        <v>82</v>
      </c>
      <c r="B5" s="470"/>
      <c r="C5" s="470"/>
      <c r="D5" s="470"/>
      <c r="E5" s="470"/>
      <c r="F5" s="470"/>
      <c r="G5" s="470"/>
      <c r="H5" s="470"/>
      <c r="I5" s="470"/>
      <c r="J5" s="13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67"/>
      <c r="Z5" s="67"/>
      <c r="AA5" s="67"/>
      <c r="AB5" s="67"/>
      <c r="AC5" s="144"/>
    </row>
    <row r="6" spans="1:32" x14ac:dyDescent="0.2">
      <c r="A6" s="3" t="s">
        <v>5</v>
      </c>
      <c r="B6" s="63"/>
      <c r="C6" s="5"/>
      <c r="D6" s="5"/>
      <c r="E6" s="64"/>
      <c r="F6" s="5"/>
      <c r="G6" s="37"/>
      <c r="H6" s="63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7"/>
      <c r="Z6" s="67"/>
      <c r="AA6" s="67"/>
      <c r="AB6" s="67"/>
      <c r="AC6" s="67"/>
      <c r="AD6" s="67"/>
      <c r="AE6" s="67"/>
      <c r="AF6" s="67"/>
    </row>
    <row r="7" spans="1:32" x14ac:dyDescent="0.2">
      <c r="A7" s="6" t="s">
        <v>6</v>
      </c>
      <c r="B7" s="65"/>
      <c r="C7" s="5"/>
      <c r="D7" s="5"/>
      <c r="E7" s="64"/>
      <c r="F7" s="5"/>
      <c r="G7" s="37"/>
      <c r="H7" s="65"/>
      <c r="I7" s="5"/>
      <c r="J7" s="5"/>
      <c r="K7" s="5"/>
      <c r="L7" s="5"/>
      <c r="M7" s="5"/>
      <c r="N7" s="5"/>
      <c r="O7" s="5"/>
      <c r="P7" s="5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</row>
    <row r="8" spans="1:32" ht="14.25" customHeight="1" x14ac:dyDescent="0.2">
      <c r="A8" s="200" t="s">
        <v>7</v>
      </c>
      <c r="B8" s="37">
        <v>-22.999999999999996</v>
      </c>
      <c r="C8" s="37">
        <v>-20.266666666666666</v>
      </c>
      <c r="D8" s="37">
        <v>-14.333333333333334</v>
      </c>
      <c r="E8" s="37">
        <v>-8.0166666666666675</v>
      </c>
      <c r="F8" s="37">
        <v>-3.9499999999999997</v>
      </c>
      <c r="G8" s="37">
        <v>-1.783333333333335</v>
      </c>
      <c r="H8" s="37">
        <v>4.283333333333335</v>
      </c>
      <c r="I8" s="37">
        <v>6.3833333333333355</v>
      </c>
      <c r="J8" s="37">
        <v>5.1166666666666663</v>
      </c>
      <c r="K8" s="37">
        <v>-1.6166666666666671</v>
      </c>
      <c r="L8" s="37">
        <v>-4.8666666666666671</v>
      </c>
      <c r="M8" s="37">
        <v>-12.683333333333332</v>
      </c>
      <c r="N8" s="37">
        <v>-8.7833333333333332</v>
      </c>
      <c r="O8" s="37">
        <v>-11.416666666666666</v>
      </c>
      <c r="P8" s="37">
        <v>-8.4833333333333343</v>
      </c>
      <c r="Q8" s="37">
        <v>-2.6833333333333322</v>
      </c>
      <c r="R8" s="37">
        <v>-8.3833333333333311</v>
      </c>
      <c r="S8" s="37">
        <v>-5.9499999999999984</v>
      </c>
      <c r="T8" s="37">
        <v>-5.0988342868851673</v>
      </c>
      <c r="U8" s="37">
        <v>-1.263485296463654</v>
      </c>
      <c r="V8" s="37">
        <v>-2.4380461731499339</v>
      </c>
      <c r="W8" s="37">
        <v>-2.8862240524398231</v>
      </c>
      <c r="X8" s="37">
        <v>-3.6397449521785319</v>
      </c>
      <c r="Y8" s="37">
        <v>-10.045782708223278</v>
      </c>
      <c r="Z8" s="37">
        <v>-12.356363136681901</v>
      </c>
      <c r="AA8" s="37">
        <v>-1.9</v>
      </c>
      <c r="AB8" s="37">
        <v>-3.0002130356640535</v>
      </c>
      <c r="AC8" s="67">
        <v>-10.324031656618445</v>
      </c>
      <c r="AD8" s="67">
        <v>-24.228395061728396</v>
      </c>
      <c r="AE8" s="67">
        <v>-28.168513010181925</v>
      </c>
      <c r="AF8" s="67">
        <v>-29.783120968926983</v>
      </c>
    </row>
    <row r="9" spans="1:32" x14ac:dyDescent="0.2">
      <c r="A9" s="6" t="s">
        <v>83</v>
      </c>
      <c r="B9" s="37"/>
      <c r="C9" s="66"/>
      <c r="D9" s="4"/>
      <c r="E9" s="37"/>
      <c r="F9" s="37"/>
      <c r="G9" s="37"/>
      <c r="H9" s="37"/>
      <c r="I9" s="66"/>
      <c r="J9" s="106"/>
      <c r="K9" s="5"/>
      <c r="L9" s="5"/>
      <c r="M9" s="5"/>
      <c r="N9" s="5"/>
      <c r="O9" s="5"/>
      <c r="P9" s="5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</row>
    <row r="10" spans="1:32" ht="14.25" customHeight="1" x14ac:dyDescent="0.2">
      <c r="A10" s="200" t="s">
        <v>7</v>
      </c>
      <c r="B10" s="37">
        <v>22.5</v>
      </c>
      <c r="C10" s="37">
        <v>21.516666666666669</v>
      </c>
      <c r="D10" s="37">
        <v>29.283333333333331</v>
      </c>
      <c r="E10" s="37">
        <v>27.25</v>
      </c>
      <c r="F10" s="37">
        <v>30.8</v>
      </c>
      <c r="G10" s="37">
        <v>29.133333333333336</v>
      </c>
      <c r="H10" s="37">
        <v>37.983333333333341</v>
      </c>
      <c r="I10" s="37">
        <v>38.766666666666673</v>
      </c>
      <c r="J10" s="37">
        <v>41.666666666666664</v>
      </c>
      <c r="K10" s="37">
        <v>36.18333333333333</v>
      </c>
      <c r="L10" s="37">
        <v>29.666666666666668</v>
      </c>
      <c r="M10" s="37">
        <v>32.06666666666667</v>
      </c>
      <c r="N10" s="37">
        <v>29.5</v>
      </c>
      <c r="O10" s="37">
        <v>25.283333333333331</v>
      </c>
      <c r="P10" s="37">
        <v>29.983333333333334</v>
      </c>
      <c r="Q10" s="37">
        <v>36.900000000000006</v>
      </c>
      <c r="R10" s="37">
        <v>31.416666666666668</v>
      </c>
      <c r="S10" s="37">
        <v>31.283333333333331</v>
      </c>
      <c r="T10" s="37">
        <v>27.868817711299055</v>
      </c>
      <c r="U10" s="37">
        <v>35.448671460351299</v>
      </c>
      <c r="V10" s="37">
        <v>32.867374683514328</v>
      </c>
      <c r="W10" s="37">
        <v>28.975064824765223</v>
      </c>
      <c r="X10" s="37">
        <v>29.975064824765202</v>
      </c>
      <c r="Y10" s="37">
        <v>27.108226188664158</v>
      </c>
      <c r="Z10" s="37">
        <v>26.999858419758226</v>
      </c>
      <c r="AA10" s="37">
        <v>29.6</v>
      </c>
      <c r="AB10" s="37">
        <v>23.881108698273405</v>
      </c>
      <c r="AC10" s="67">
        <v>30.018883525104982</v>
      </c>
      <c r="AD10" s="67">
        <v>20.293421892325668</v>
      </c>
      <c r="AE10" s="67">
        <v>17.782257146961239</v>
      </c>
      <c r="AF10" s="67">
        <v>15.917661839539905</v>
      </c>
    </row>
    <row r="11" spans="1:32" x14ac:dyDescent="0.2">
      <c r="A11" s="6" t="s">
        <v>84</v>
      </c>
      <c r="B11" s="37"/>
      <c r="C11" s="66"/>
      <c r="D11" s="4"/>
      <c r="E11" s="37"/>
      <c r="F11" s="37"/>
      <c r="G11" s="37"/>
      <c r="H11" s="37"/>
      <c r="I11" s="66"/>
      <c r="J11" s="106"/>
      <c r="K11" s="5"/>
      <c r="L11" s="5"/>
      <c r="M11" s="5"/>
      <c r="N11" s="5"/>
      <c r="O11" s="5"/>
      <c r="P11" s="5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</row>
    <row r="12" spans="1:32" ht="14.25" customHeight="1" x14ac:dyDescent="0.2">
      <c r="A12" s="200" t="s">
        <v>7</v>
      </c>
      <c r="B12" s="66">
        <v>24.216666666666669</v>
      </c>
      <c r="C12" s="66">
        <v>28.416666666666668</v>
      </c>
      <c r="D12" s="66">
        <v>26.966666666666669</v>
      </c>
      <c r="E12" s="37">
        <v>31.133333333333336</v>
      </c>
      <c r="F12" s="37">
        <v>35.466666666666669</v>
      </c>
      <c r="G12" s="37">
        <v>39.333333333333336</v>
      </c>
      <c r="H12" s="66">
        <v>42.216666666666669</v>
      </c>
      <c r="I12" s="66">
        <v>39.766666666666673</v>
      </c>
      <c r="J12" s="66">
        <v>44.583333333333336</v>
      </c>
      <c r="K12" s="37">
        <v>38.283333333333331</v>
      </c>
      <c r="L12" s="37">
        <v>31.850000000000005</v>
      </c>
      <c r="M12" s="37">
        <v>29.483333333333334</v>
      </c>
      <c r="N12" s="37">
        <v>29.416666666666668</v>
      </c>
      <c r="O12" s="37">
        <v>26.083333333333332</v>
      </c>
      <c r="P12" s="37">
        <v>30</v>
      </c>
      <c r="Q12" s="37">
        <v>33.833333333333336</v>
      </c>
      <c r="R12" s="37">
        <v>27.816666666666666</v>
      </c>
      <c r="S12" s="37">
        <v>30.400000000000002</v>
      </c>
      <c r="T12" s="37">
        <v>31.667215768344249</v>
      </c>
      <c r="U12" s="37">
        <v>35.344392544766094</v>
      </c>
      <c r="V12" s="37">
        <v>32.593692135608727</v>
      </c>
      <c r="W12" s="37">
        <v>33.049642964242928</v>
      </c>
      <c r="X12" s="37">
        <v>34.049642964242899</v>
      </c>
      <c r="Y12" s="37">
        <v>35.022975761521195</v>
      </c>
      <c r="Z12" s="37">
        <v>40.137567177872725</v>
      </c>
      <c r="AA12" s="37">
        <v>44.1</v>
      </c>
      <c r="AB12" s="37">
        <v>41.460734306506843</v>
      </c>
      <c r="AC12" s="67">
        <v>40.949386319938718</v>
      </c>
      <c r="AD12" s="67">
        <v>33.497922089566352</v>
      </c>
      <c r="AE12" s="67">
        <v>32.066063554307298</v>
      </c>
      <c r="AF12" s="67">
        <v>29.889456679960961</v>
      </c>
    </row>
    <row r="13" spans="1:32" s="42" customFormat="1" x14ac:dyDescent="0.2">
      <c r="A13" s="467" t="s">
        <v>85</v>
      </c>
      <c r="B13" s="467"/>
      <c r="C13" s="467"/>
      <c r="D13" s="467"/>
      <c r="E13" s="467"/>
      <c r="F13" s="467"/>
      <c r="G13" s="467"/>
      <c r="H13" s="467"/>
      <c r="I13" s="467"/>
      <c r="J13" s="135"/>
      <c r="K13" s="5"/>
      <c r="L13" s="5"/>
      <c r="M13" s="5"/>
      <c r="N13" s="5"/>
      <c r="O13" s="5"/>
      <c r="P13" s="5"/>
      <c r="Q13" s="67"/>
      <c r="R13" s="67"/>
      <c r="S13" s="67"/>
      <c r="T13" s="67"/>
      <c r="U13" s="67"/>
      <c r="V13" s="67"/>
      <c r="W13" s="67"/>
      <c r="X13" s="67"/>
      <c r="Y13" s="67"/>
      <c r="Z13" s="5"/>
      <c r="AA13" s="5"/>
      <c r="AB13" s="67"/>
      <c r="AC13" s="67"/>
      <c r="AD13" s="67"/>
      <c r="AE13" s="67"/>
      <c r="AF13" s="67"/>
    </row>
    <row r="14" spans="1:32" ht="14.25" customHeight="1" x14ac:dyDescent="0.2">
      <c r="A14" s="204" t="s">
        <v>7</v>
      </c>
      <c r="B14" s="64"/>
      <c r="C14" s="67"/>
      <c r="D14" s="67"/>
      <c r="E14" s="64"/>
      <c r="F14" s="67"/>
      <c r="G14" s="64"/>
      <c r="H14" s="64"/>
      <c r="I14" s="67"/>
      <c r="J14" s="67"/>
      <c r="K14" s="5"/>
      <c r="L14" s="5"/>
      <c r="M14" s="5"/>
      <c r="N14" s="5"/>
      <c r="O14" s="5"/>
      <c r="P14" s="5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</row>
    <row r="15" spans="1:32" x14ac:dyDescent="0.2">
      <c r="A15" s="204" t="s">
        <v>86</v>
      </c>
      <c r="B15" s="37">
        <v>-35.399999999999991</v>
      </c>
      <c r="C15" s="28">
        <v>-32.299999999999997</v>
      </c>
      <c r="D15" s="28">
        <v>-24.05</v>
      </c>
      <c r="E15" s="37">
        <v>-12.850000000000001</v>
      </c>
      <c r="F15" s="35">
        <v>-2.1</v>
      </c>
      <c r="G15" s="37">
        <v>9.7999999999999972</v>
      </c>
      <c r="H15" s="37">
        <v>7.0500000000000043</v>
      </c>
      <c r="I15" s="28">
        <v>13.250000000000007</v>
      </c>
      <c r="J15" s="28">
        <v>5.5999999999999979</v>
      </c>
      <c r="K15" s="37">
        <v>2.9500000000000028</v>
      </c>
      <c r="L15" s="37">
        <v>-4.6499999999999986</v>
      </c>
      <c r="M15" s="37">
        <v>-17.550000000000004</v>
      </c>
      <c r="N15" s="37">
        <v>-8.8500000000000014</v>
      </c>
      <c r="O15" s="37">
        <v>-10.850000000000001</v>
      </c>
      <c r="P15" s="37">
        <v>-10.200000000000003</v>
      </c>
      <c r="Q15" s="37">
        <v>2.3500000000000014</v>
      </c>
      <c r="R15" s="37">
        <v>-5.5499999999999972</v>
      </c>
      <c r="S15" s="37">
        <v>-1.3499999999999979</v>
      </c>
      <c r="T15" s="37">
        <v>-3.2507739938080498</v>
      </c>
      <c r="U15" s="37">
        <v>3.4398699891657643</v>
      </c>
      <c r="V15" s="37">
        <v>1.7082429501084597</v>
      </c>
      <c r="W15" s="37">
        <v>-0.47493403693931668</v>
      </c>
      <c r="X15" s="37">
        <v>-2.0456960680127487</v>
      </c>
      <c r="Y15" s="37">
        <v>-10.036978341257267</v>
      </c>
      <c r="Z15" s="37">
        <v>-13.732767762460234</v>
      </c>
      <c r="AA15" s="37">
        <v>5.3134962805526058</v>
      </c>
      <c r="AB15" s="37">
        <v>5.3416485900216912</v>
      </c>
      <c r="AC15" s="67">
        <v>-8.5106382978723438</v>
      </c>
      <c r="AD15" s="67">
        <v>-23.1738683127572</v>
      </c>
      <c r="AE15" s="67">
        <v>-30.830753353973172</v>
      </c>
      <c r="AF15" s="67">
        <v>-31.761978361669243</v>
      </c>
    </row>
    <row r="16" spans="1:32" ht="15.75" customHeight="1" x14ac:dyDescent="0.2">
      <c r="A16" s="205" t="s">
        <v>243</v>
      </c>
      <c r="B16" s="37">
        <v>-38.686131386861312</v>
      </c>
      <c r="C16" s="28">
        <v>-29.968944099378881</v>
      </c>
      <c r="D16" s="28">
        <v>-26.809210526315788</v>
      </c>
      <c r="E16" s="37">
        <v>-10.862619808306711</v>
      </c>
      <c r="F16" s="37">
        <v>-9.8425196850393704</v>
      </c>
      <c r="G16" s="37">
        <v>10.814249363867685</v>
      </c>
      <c r="H16" s="37">
        <v>-3.970588235294116</v>
      </c>
      <c r="I16" s="28">
        <v>3.5616438356164366</v>
      </c>
      <c r="J16" s="28">
        <v>-6.6666666666666643</v>
      </c>
      <c r="K16" s="37">
        <v>-8.4507042253521121</v>
      </c>
      <c r="L16" s="37">
        <v>-12.903225806451609</v>
      </c>
      <c r="M16" s="37">
        <v>-28.519417475728154</v>
      </c>
      <c r="N16" s="37">
        <v>-16.978922716627636</v>
      </c>
      <c r="O16" s="37">
        <v>-11.771844660194169</v>
      </c>
      <c r="P16" s="37">
        <v>-19.110576923076927</v>
      </c>
      <c r="Q16" s="37">
        <v>-7.7445652173913047</v>
      </c>
      <c r="R16" s="37">
        <v>-15.571428571428573</v>
      </c>
      <c r="S16" s="37">
        <v>-1.3819095477386902</v>
      </c>
      <c r="T16" s="37">
        <v>-7.4931880108991855</v>
      </c>
      <c r="U16" s="37">
        <v>-6.047197640117993</v>
      </c>
      <c r="V16" s="37">
        <v>-13.549160671462829</v>
      </c>
      <c r="W16" s="37">
        <v>-8.9588377723970964</v>
      </c>
      <c r="X16" s="37">
        <v>-14.916467780429592</v>
      </c>
      <c r="Y16" s="37">
        <v>-25.407608695652176</v>
      </c>
      <c r="Z16" s="37">
        <v>-22.123893805309731</v>
      </c>
      <c r="AA16" s="37">
        <v>-3.4916201117318408</v>
      </c>
      <c r="AB16" s="37">
        <v>-8.2258064516129039</v>
      </c>
      <c r="AC16" s="67">
        <v>-18.111455108359134</v>
      </c>
      <c r="AD16" s="67">
        <v>-22.533333333333328</v>
      </c>
      <c r="AE16" s="67">
        <v>-32.543640897755608</v>
      </c>
      <c r="AF16" s="67">
        <v>-30.970149253731346</v>
      </c>
    </row>
    <row r="17" spans="1:32" ht="15.75" customHeight="1" x14ac:dyDescent="0.2">
      <c r="A17" s="205" t="s">
        <v>244</v>
      </c>
      <c r="B17" s="37">
        <v>-33.018867924528308</v>
      </c>
      <c r="C17" s="28">
        <v>-32.518337408312959</v>
      </c>
      <c r="D17" s="28">
        <v>-13.060686015831131</v>
      </c>
      <c r="E17" s="37">
        <v>-13.165680473372781</v>
      </c>
      <c r="F17" s="37">
        <v>-0.86455331412103575</v>
      </c>
      <c r="G17" s="37">
        <v>13.926499032882013</v>
      </c>
      <c r="H17" s="37">
        <v>8.8888888888888893</v>
      </c>
      <c r="I17" s="28">
        <v>15.608919382504286</v>
      </c>
      <c r="J17" s="28">
        <v>9.3466424682395619</v>
      </c>
      <c r="K17" s="37">
        <v>3.820033955857383</v>
      </c>
      <c r="L17" s="37">
        <v>-4.4964028776978431</v>
      </c>
      <c r="M17" s="37">
        <v>-13.382352941176475</v>
      </c>
      <c r="N17" s="37">
        <v>-5.1196808510638263</v>
      </c>
      <c r="O17" s="37">
        <v>-10.672514619883039</v>
      </c>
      <c r="P17" s="37">
        <v>-9.6575342465753451</v>
      </c>
      <c r="Q17" s="37">
        <v>2.7388535031847105</v>
      </c>
      <c r="R17" s="37">
        <v>-3.9083557951482497</v>
      </c>
      <c r="S17" s="37">
        <v>-0.13297872340425343</v>
      </c>
      <c r="T17" s="37">
        <v>-4.2539267015706841</v>
      </c>
      <c r="U17" s="37">
        <v>1.2080536912751683</v>
      </c>
      <c r="V17" s="37">
        <v>2.6166902404526162</v>
      </c>
      <c r="W17" s="37">
        <v>0.63291139240506666</v>
      </c>
      <c r="X17" s="37">
        <v>-2.1361815754339055</v>
      </c>
      <c r="Y17" s="37">
        <v>-10.103626943005185</v>
      </c>
      <c r="Z17" s="37">
        <v>-8.1916537867078816</v>
      </c>
      <c r="AA17" s="37">
        <v>4.7965116279069768</v>
      </c>
      <c r="AB17" s="37">
        <v>5.2924791086350957</v>
      </c>
      <c r="AC17" s="67">
        <v>-4.3171114599686007</v>
      </c>
      <c r="AD17" s="67">
        <v>-21.983914209115284</v>
      </c>
      <c r="AE17" s="67">
        <v>-30.334728033472807</v>
      </c>
      <c r="AF17" s="67">
        <v>-35.153846153846146</v>
      </c>
    </row>
    <row r="18" spans="1:32" ht="15.75" customHeight="1" x14ac:dyDescent="0.2">
      <c r="A18" s="206" t="s">
        <v>245</v>
      </c>
      <c r="B18" s="37">
        <v>-35.969387755102041</v>
      </c>
      <c r="C18" s="28">
        <v>-35.310734463276837</v>
      </c>
      <c r="D18" s="28">
        <v>-32.544378698224854</v>
      </c>
      <c r="E18" s="37">
        <v>-8.5443037974683591</v>
      </c>
      <c r="F18" s="37">
        <v>7.5675675675675649</v>
      </c>
      <c r="G18" s="37">
        <v>4.868913857677903</v>
      </c>
      <c r="H18" s="37">
        <v>16.977611940298509</v>
      </c>
      <c r="I18" s="28">
        <v>22.466216216216218</v>
      </c>
      <c r="J18" s="28">
        <v>13.064516129032256</v>
      </c>
      <c r="K18" s="37">
        <v>10.029940119760479</v>
      </c>
      <c r="L18" s="37">
        <v>6.4062499999999964</v>
      </c>
      <c r="M18" s="37">
        <v>-9.7254004576659021</v>
      </c>
      <c r="N18" s="37">
        <v>-3.2657657657657637</v>
      </c>
      <c r="O18" s="37">
        <v>-9.6196868008948542</v>
      </c>
      <c r="P18" s="37">
        <v>-4.7115384615384635</v>
      </c>
      <c r="Q18" s="37">
        <v>10.207939508506612</v>
      </c>
      <c r="R18" s="37">
        <v>-0.39525691699605403</v>
      </c>
      <c r="S18" s="37">
        <v>1.0266940451745405</v>
      </c>
      <c r="T18" s="37">
        <v>-0.48828125</v>
      </c>
      <c r="U18" s="37">
        <v>12.341772151898734</v>
      </c>
      <c r="V18" s="37">
        <v>9.0413943355119812</v>
      </c>
      <c r="W18" s="37">
        <v>-1.3033175355450233</v>
      </c>
      <c r="X18" s="37">
        <v>3.5046728971962651</v>
      </c>
      <c r="Y18" s="37">
        <v>-3.5353535353535364</v>
      </c>
      <c r="Z18" s="37">
        <v>-11.737523105360445</v>
      </c>
      <c r="AA18" s="37">
        <v>10.396039603960396</v>
      </c>
      <c r="AB18" s="37">
        <v>10.646387832699617</v>
      </c>
      <c r="AC18" s="67">
        <v>-10.682226211849198</v>
      </c>
      <c r="AD18" s="67">
        <v>-21.635610766045552</v>
      </c>
      <c r="AE18" s="67">
        <v>-31.104651162790702</v>
      </c>
      <c r="AF18" s="67">
        <v>-27.071823204419889</v>
      </c>
    </row>
    <row r="19" spans="1:32" x14ac:dyDescent="0.2">
      <c r="A19" s="206" t="s">
        <v>246</v>
      </c>
      <c r="B19" s="37">
        <v>-34.905660377358487</v>
      </c>
      <c r="C19" s="28">
        <v>-34.027777777777771</v>
      </c>
      <c r="D19" s="28">
        <v>-46.022727272727266</v>
      </c>
      <c r="E19" s="37">
        <v>-24.019607843137258</v>
      </c>
      <c r="F19" s="37">
        <v>-4.494382022471914</v>
      </c>
      <c r="G19" s="37">
        <v>2.777777777777775</v>
      </c>
      <c r="H19" s="37">
        <v>7.1721311475409841</v>
      </c>
      <c r="I19" s="28">
        <v>9.589041095890412</v>
      </c>
      <c r="J19" s="28">
        <v>4.0254237288135641</v>
      </c>
      <c r="K19" s="37">
        <v>4.7468354430379733</v>
      </c>
      <c r="L19" s="37">
        <v>-12.890625</v>
      </c>
      <c r="M19" s="37">
        <v>-24.778761061946902</v>
      </c>
      <c r="N19" s="37">
        <v>-14.820846905537458</v>
      </c>
      <c r="O19" s="37">
        <v>-11.347517730496456</v>
      </c>
      <c r="P19" s="37">
        <v>-8.8235294117647065</v>
      </c>
      <c r="Q19" s="37">
        <v>-0.98039215686274872</v>
      </c>
      <c r="R19" s="37">
        <v>-6.304985337243405</v>
      </c>
      <c r="S19" s="37">
        <v>-8.3333333333333321</v>
      </c>
      <c r="T19" s="37">
        <v>-0.16949152542373014</v>
      </c>
      <c r="U19" s="37">
        <v>5.5749128919860595</v>
      </c>
      <c r="V19" s="37">
        <v>10.961538461538453</v>
      </c>
      <c r="W19" s="37">
        <v>10.555555555555557</v>
      </c>
      <c r="X19" s="37">
        <v>8.6879432624113448</v>
      </c>
      <c r="Y19" s="37">
        <v>-0.38759689922480689</v>
      </c>
      <c r="Z19" s="37">
        <v>-18.767507002801118</v>
      </c>
      <c r="AA19" s="37">
        <v>8.6890243902439046</v>
      </c>
      <c r="AB19" s="37">
        <v>10.380622837370243</v>
      </c>
      <c r="AC19" s="67">
        <v>-3.8888888888888857</v>
      </c>
      <c r="AD19" s="67">
        <v>-28.676470588235293</v>
      </c>
      <c r="AE19" s="67">
        <v>-29.47019867549669</v>
      </c>
      <c r="AF19" s="67">
        <v>-33.866279069767437</v>
      </c>
    </row>
    <row r="20" spans="1:32" ht="14.25" customHeight="1" x14ac:dyDescent="0.2">
      <c r="A20" s="204" t="s">
        <v>91</v>
      </c>
      <c r="B20" s="37">
        <v>-24.3</v>
      </c>
      <c r="C20" s="28">
        <v>-19.7</v>
      </c>
      <c r="D20" s="38">
        <v>-12.65</v>
      </c>
      <c r="E20" s="37">
        <v>-8.7999999999999989</v>
      </c>
      <c r="F20" s="37">
        <v>-11.149999999999999</v>
      </c>
      <c r="G20" s="37">
        <v>-19.75</v>
      </c>
      <c r="H20" s="37">
        <v>-12.2</v>
      </c>
      <c r="I20" s="28">
        <v>-12.8</v>
      </c>
      <c r="J20" s="28">
        <v>-11.649999999999999</v>
      </c>
      <c r="K20" s="37">
        <v>-19.5</v>
      </c>
      <c r="L20" s="37">
        <v>-15.75</v>
      </c>
      <c r="M20" s="37">
        <v>-15.900000000000002</v>
      </c>
      <c r="N20" s="37">
        <v>-16.7</v>
      </c>
      <c r="O20" s="37">
        <v>-16.5</v>
      </c>
      <c r="P20" s="37">
        <v>-13.05</v>
      </c>
      <c r="Q20" s="37">
        <v>-18.399999999999999</v>
      </c>
      <c r="R20" s="37">
        <v>-17.799999999999997</v>
      </c>
      <c r="S20" s="37">
        <v>-19.099999999999998</v>
      </c>
      <c r="T20" s="37">
        <v>-13.390092879256965</v>
      </c>
      <c r="U20" s="37">
        <v>-10.048754062838569</v>
      </c>
      <c r="V20" s="37">
        <v>-14.460119370591428</v>
      </c>
      <c r="W20" s="37">
        <v>-13.99155227032735</v>
      </c>
      <c r="X20" s="37">
        <v>-13.283740701381507</v>
      </c>
      <c r="Y20" s="37">
        <v>-16.29688325409403</v>
      </c>
      <c r="Z20" s="37">
        <v>-18.126326963906582</v>
      </c>
      <c r="AA20" s="37">
        <v>-15.390749601275914</v>
      </c>
      <c r="AB20" s="37">
        <v>-17.163774403470718</v>
      </c>
      <c r="AC20" s="67">
        <v>-22.833599149388625</v>
      </c>
      <c r="AD20" s="67">
        <v>-28.523662551440331</v>
      </c>
      <c r="AE20" s="67">
        <v>-31.940144478844168</v>
      </c>
      <c r="AF20" s="67">
        <v>-30.473982483256052</v>
      </c>
    </row>
    <row r="21" spans="1:32" ht="15.75" customHeight="1" x14ac:dyDescent="0.2">
      <c r="A21" s="205" t="s">
        <v>243</v>
      </c>
      <c r="B21" s="37">
        <v>-30.712979890310788</v>
      </c>
      <c r="C21" s="28">
        <v>-93.5</v>
      </c>
      <c r="D21" s="38">
        <v>-15.131578947368423</v>
      </c>
      <c r="E21" s="37">
        <v>-11.821086261980827</v>
      </c>
      <c r="F21" s="37">
        <v>-17.519685039370081</v>
      </c>
      <c r="G21" s="37">
        <v>-35.241730279898213</v>
      </c>
      <c r="H21" s="37">
        <v>-14.705882352941174</v>
      </c>
      <c r="I21" s="28">
        <v>-16.986301369863018</v>
      </c>
      <c r="J21" s="28">
        <v>-24.761904761904759</v>
      </c>
      <c r="K21" s="37">
        <v>-25.176056338028168</v>
      </c>
      <c r="L21" s="37">
        <v>-23.870967741935488</v>
      </c>
      <c r="M21" s="37">
        <v>-28.276699029126213</v>
      </c>
      <c r="N21" s="37">
        <v>-33.138173302107724</v>
      </c>
      <c r="O21" s="37">
        <v>-24.757281553398059</v>
      </c>
      <c r="P21" s="37">
        <v>-20.913461538461537</v>
      </c>
      <c r="Q21" s="37">
        <v>-28.668478260869566</v>
      </c>
      <c r="R21" s="37">
        <v>-32.091690544412614</v>
      </c>
      <c r="S21" s="37">
        <v>-25.753768844221106</v>
      </c>
      <c r="T21" s="37">
        <v>-32.561307901907355</v>
      </c>
      <c r="U21" s="37">
        <v>-24.188790560471979</v>
      </c>
      <c r="V21" s="37">
        <v>-26.738609112709824</v>
      </c>
      <c r="W21" s="37">
        <v>-34.987893462469735</v>
      </c>
      <c r="X21" s="37">
        <v>-23.269689737470173</v>
      </c>
      <c r="Y21" s="37">
        <v>-24.728260869565212</v>
      </c>
      <c r="Z21" s="37">
        <v>-31.454005934718097</v>
      </c>
      <c r="AA21" s="37">
        <v>-21.229050279329606</v>
      </c>
      <c r="AB21" s="37">
        <v>-28.225806451612911</v>
      </c>
      <c r="AC21" s="67">
        <v>-37.306501547987622</v>
      </c>
      <c r="AD21" s="67">
        <v>-36.799999999999997</v>
      </c>
      <c r="AE21" s="67">
        <v>-40.149625935162092</v>
      </c>
      <c r="AF21" s="67">
        <v>-42.412935323383081</v>
      </c>
    </row>
    <row r="22" spans="1:32" ht="15.75" customHeight="1" x14ac:dyDescent="0.2">
      <c r="A22" s="205" t="s">
        <v>244</v>
      </c>
      <c r="B22" s="37">
        <v>-22.634643377001453</v>
      </c>
      <c r="C22" s="28">
        <v>-83</v>
      </c>
      <c r="D22" s="38">
        <v>-13.720316622691293</v>
      </c>
      <c r="E22" s="37">
        <v>-5.9171597633136059</v>
      </c>
      <c r="F22" s="37">
        <v>-8.6455331412103718</v>
      </c>
      <c r="G22" s="37">
        <v>-23.40425531914893</v>
      </c>
      <c r="H22" s="37">
        <v>-13.240740740740737</v>
      </c>
      <c r="I22" s="28">
        <v>-15.437392795883358</v>
      </c>
      <c r="J22" s="28">
        <v>-14.51905626134301</v>
      </c>
      <c r="K22" s="37">
        <v>-22.241086587436332</v>
      </c>
      <c r="L22" s="37">
        <v>-15.28776978417266</v>
      </c>
      <c r="M22" s="37">
        <v>-18.014705882352942</v>
      </c>
      <c r="N22" s="37">
        <v>-13.364361702127663</v>
      </c>
      <c r="O22" s="37">
        <v>-14.5985401459854</v>
      </c>
      <c r="P22" s="37">
        <v>-15.184678522571822</v>
      </c>
      <c r="Q22" s="37">
        <v>-18.280254777070063</v>
      </c>
      <c r="R22" s="37">
        <v>-23.414304993252362</v>
      </c>
      <c r="S22" s="37">
        <v>-21.03861517976032</v>
      </c>
      <c r="T22" s="37">
        <v>-11.780104712041886</v>
      </c>
      <c r="U22" s="37">
        <v>-9.3288590604026815</v>
      </c>
      <c r="V22" s="37">
        <v>-15.580736543909353</v>
      </c>
      <c r="W22" s="37">
        <v>-12.420785804816221</v>
      </c>
      <c r="X22" s="37">
        <v>-14.218958611481973</v>
      </c>
      <c r="Y22" s="37">
        <v>-20.984455958549219</v>
      </c>
      <c r="Z22" s="37">
        <v>-20.324574961360124</v>
      </c>
      <c r="AA22" s="37">
        <v>-19.577874818049484</v>
      </c>
      <c r="AB22" s="37">
        <v>-20.403899721448468</v>
      </c>
      <c r="AC22" s="67">
        <v>-24.137931034482754</v>
      </c>
      <c r="AD22" s="67">
        <v>-30.160857908847184</v>
      </c>
      <c r="AE22" s="67">
        <v>-32.635983263598334</v>
      </c>
      <c r="AF22" s="67">
        <v>-27.846153846153843</v>
      </c>
    </row>
    <row r="23" spans="1:32" x14ac:dyDescent="0.2">
      <c r="A23" s="206" t="s">
        <v>247</v>
      </c>
      <c r="B23" s="37">
        <v>-18.877551020408159</v>
      </c>
      <c r="C23" s="28">
        <v>-12.5</v>
      </c>
      <c r="D23" s="38">
        <v>-7.6923076923076934</v>
      </c>
      <c r="E23" s="37">
        <v>-10.126582278481013</v>
      </c>
      <c r="F23" s="37">
        <v>-8.378378378378379</v>
      </c>
      <c r="G23" s="37">
        <v>-26.966292134831463</v>
      </c>
      <c r="H23" s="37">
        <v>-13.992537313432834</v>
      </c>
      <c r="I23" s="28">
        <v>-4.2229729729729755</v>
      </c>
      <c r="J23" s="28">
        <v>-2.5806451612903238</v>
      </c>
      <c r="K23" s="37">
        <v>-13.922155688622759</v>
      </c>
      <c r="L23" s="37">
        <v>-10.625</v>
      </c>
      <c r="M23" s="37">
        <v>-6.4073226544622415</v>
      </c>
      <c r="N23" s="37">
        <v>-10.585585585585587</v>
      </c>
      <c r="O23" s="37">
        <v>-14.798206278026907</v>
      </c>
      <c r="P23" s="37">
        <v>-6.9230769230769198</v>
      </c>
      <c r="Q23" s="37">
        <v>-14.177693761814744</v>
      </c>
      <c r="R23" s="37">
        <v>-8.4980237154150196</v>
      </c>
      <c r="S23" s="37">
        <v>-14.784394250513348</v>
      </c>
      <c r="T23" s="37">
        <v>-7.2265625</v>
      </c>
      <c r="U23" s="37">
        <v>-5.8016877637130833</v>
      </c>
      <c r="V23" s="37">
        <v>-8.6056644880174318</v>
      </c>
      <c r="W23" s="37">
        <v>-7.3459715639810454</v>
      </c>
      <c r="X23" s="37">
        <v>-5.0233644859813076</v>
      </c>
      <c r="Y23" s="37">
        <v>-7.9797979797979792</v>
      </c>
      <c r="Z23" s="37">
        <v>-10.998151571164509</v>
      </c>
      <c r="AA23" s="37">
        <v>-11.089108910891092</v>
      </c>
      <c r="AB23" s="37">
        <v>-12.072243346007607</v>
      </c>
      <c r="AC23" s="67">
        <v>-21.492805755395686</v>
      </c>
      <c r="AD23" s="67">
        <v>-25.569358178053829</v>
      </c>
      <c r="AE23" s="67">
        <v>-28.875968992248062</v>
      </c>
      <c r="AF23" s="67">
        <v>-30.202578268876614</v>
      </c>
    </row>
    <row r="24" spans="1:32" x14ac:dyDescent="0.2">
      <c r="A24" s="206" t="s">
        <v>246</v>
      </c>
      <c r="B24" s="37">
        <v>-12.5</v>
      </c>
      <c r="C24" s="28">
        <v>-4.5</v>
      </c>
      <c r="D24" s="38">
        <v>-9.0909090909090899</v>
      </c>
      <c r="E24" s="37">
        <v>-7.8431372549019578</v>
      </c>
      <c r="F24" s="37">
        <v>-8.4269662921348321</v>
      </c>
      <c r="G24" s="37">
        <v>-7.4074074074074048</v>
      </c>
      <c r="H24" s="37">
        <v>-4.3032786885245926</v>
      </c>
      <c r="I24" s="28">
        <v>-8.9041095890410915</v>
      </c>
      <c r="J24" s="28">
        <v>0.84745762711864359</v>
      </c>
      <c r="K24" s="37">
        <v>-10.759493670886073</v>
      </c>
      <c r="L24" s="37">
        <v>-10.9375</v>
      </c>
      <c r="M24" s="37">
        <v>-5.9734513274336258</v>
      </c>
      <c r="N24" s="37">
        <v>-10.749185667752446</v>
      </c>
      <c r="O24" s="37">
        <v>-12.056737588652485</v>
      </c>
      <c r="P24" s="37">
        <v>-7.2549019607843128</v>
      </c>
      <c r="Q24" s="37">
        <v>-13.921568627450984</v>
      </c>
      <c r="R24" s="37">
        <v>-4.7058823529411775</v>
      </c>
      <c r="S24" s="37">
        <v>-12.58169934640523</v>
      </c>
      <c r="T24" s="37">
        <v>-4.4067796610169516</v>
      </c>
      <c r="U24" s="37">
        <v>-1.916376306620208</v>
      </c>
      <c r="V24" s="37">
        <v>-2.1153846153846168</v>
      </c>
      <c r="W24" s="37">
        <v>3.1481481481481488</v>
      </c>
      <c r="X24" s="37">
        <v>-9.2198581560283657</v>
      </c>
      <c r="Y24" s="37">
        <v>-6.201550387596896</v>
      </c>
      <c r="Z24" s="37">
        <v>-12.605042016806721</v>
      </c>
      <c r="AA24" s="37">
        <v>-7.1646341463414629</v>
      </c>
      <c r="AB24" s="37">
        <v>-6.5743944636678187</v>
      </c>
      <c r="AC24" s="67">
        <v>-9.2797783933518012</v>
      </c>
      <c r="AD24" s="67">
        <v>-20.000000000000007</v>
      </c>
      <c r="AE24" s="67">
        <v>-24.668874172185426</v>
      </c>
      <c r="AF24" s="67">
        <v>-21.802325581395348</v>
      </c>
    </row>
    <row r="25" spans="1:32" ht="14.25" customHeight="1" x14ac:dyDescent="0.2">
      <c r="A25" s="204" t="s">
        <v>93</v>
      </c>
      <c r="B25" s="37">
        <v>-9.2999999999999972</v>
      </c>
      <c r="C25" s="28">
        <v>-8.7999999999999972</v>
      </c>
      <c r="D25" s="28">
        <v>-6.3</v>
      </c>
      <c r="E25" s="37">
        <v>-2.4000000000000021</v>
      </c>
      <c r="F25" s="37">
        <v>1.3999999999999986</v>
      </c>
      <c r="G25" s="37">
        <v>4.5999999999999979</v>
      </c>
      <c r="H25" s="37">
        <v>18</v>
      </c>
      <c r="I25" s="28">
        <v>18.7</v>
      </c>
      <c r="J25" s="28">
        <v>21.4</v>
      </c>
      <c r="K25" s="37">
        <v>11.699999999999996</v>
      </c>
      <c r="L25" s="37">
        <v>5.7999999999999972</v>
      </c>
      <c r="M25" s="37">
        <v>-4.5999999999999979</v>
      </c>
      <c r="N25" s="37">
        <v>-0.80000000000000071</v>
      </c>
      <c r="O25" s="37">
        <v>-6.8999999999999986</v>
      </c>
      <c r="P25" s="37">
        <v>-2.1999999999999993</v>
      </c>
      <c r="Q25" s="37">
        <v>8</v>
      </c>
      <c r="R25" s="37">
        <v>-1.7999999999999972</v>
      </c>
      <c r="S25" s="37">
        <v>2.6000000000000014</v>
      </c>
      <c r="T25" s="37">
        <v>1.344364012409514</v>
      </c>
      <c r="U25" s="37">
        <v>2.8184281842818422</v>
      </c>
      <c r="V25" s="37">
        <v>5.4377379010331666</v>
      </c>
      <c r="W25" s="37">
        <v>5.8078141499471982</v>
      </c>
      <c r="X25" s="37">
        <v>4.4102019128586605</v>
      </c>
      <c r="Y25" s="37">
        <v>-3.8034865293185369</v>
      </c>
      <c r="Z25" s="37">
        <v>-5.2099946836788895</v>
      </c>
      <c r="AA25" s="37">
        <v>4.518872939925572</v>
      </c>
      <c r="AB25" s="37">
        <v>2.8214867064568665</v>
      </c>
      <c r="AC25" s="67">
        <v>0.37214247740563522</v>
      </c>
      <c r="AD25" s="67">
        <v>-20.987654320987652</v>
      </c>
      <c r="AE25" s="67">
        <v>-21.734641197728443</v>
      </c>
      <c r="AF25" s="67">
        <v>-27.113402061855666</v>
      </c>
    </row>
    <row r="26" spans="1:32" x14ac:dyDescent="0.2">
      <c r="A26" s="205" t="s">
        <v>243</v>
      </c>
      <c r="B26" s="37">
        <v>-12.591240875912408</v>
      </c>
      <c r="C26" s="28">
        <v>-8.0882352941176485</v>
      </c>
      <c r="D26" s="28">
        <v>-12.828947368421051</v>
      </c>
      <c r="E26" s="37">
        <v>-7.9872204472843435</v>
      </c>
      <c r="F26" s="37">
        <v>-1.9685039370078776</v>
      </c>
      <c r="G26" s="37">
        <v>3.8167938931297698</v>
      </c>
      <c r="H26" s="37">
        <v>12.058823529411768</v>
      </c>
      <c r="I26" s="28">
        <v>6.3013698630136936</v>
      </c>
      <c r="J26" s="28">
        <v>7.6190476190476204</v>
      </c>
      <c r="K26" s="37">
        <v>7.7464788732394361</v>
      </c>
      <c r="L26" s="37">
        <v>-6.1290322580645125</v>
      </c>
      <c r="M26" s="37">
        <v>-0.48543689320388345</v>
      </c>
      <c r="N26" s="37">
        <v>-6.0889929742388755</v>
      </c>
      <c r="O26" s="37">
        <v>-9.4660194174757279</v>
      </c>
      <c r="P26" s="37">
        <v>-4.0865384615384617</v>
      </c>
      <c r="Q26" s="37">
        <v>1.3586956521739131</v>
      </c>
      <c r="R26" s="37">
        <v>-10</v>
      </c>
      <c r="S26" s="37">
        <v>1.5075376884422109</v>
      </c>
      <c r="T26" s="37">
        <v>-2.459016393442623</v>
      </c>
      <c r="U26" s="37">
        <v>-8.2595870206489668</v>
      </c>
      <c r="V26" s="37">
        <v>-7.9136690647482011</v>
      </c>
      <c r="W26" s="37">
        <v>-3.6319612590799029</v>
      </c>
      <c r="X26" s="37">
        <v>-11.933174224343675</v>
      </c>
      <c r="Y26" s="37">
        <v>-27.445652173913043</v>
      </c>
      <c r="Z26" s="37">
        <v>-16.519174041297934</v>
      </c>
      <c r="AA26" s="37">
        <v>-0.55865921787709494</v>
      </c>
      <c r="AB26" s="37">
        <v>-10.355987055016183</v>
      </c>
      <c r="AC26" s="67">
        <v>-4.643962848297214</v>
      </c>
      <c r="AD26" s="67">
        <v>-22.666666666666664</v>
      </c>
      <c r="AE26" s="67">
        <v>-27.431421446384043</v>
      </c>
      <c r="AF26" s="67">
        <v>-29.1044776119403</v>
      </c>
    </row>
    <row r="27" spans="1:32" ht="15.75" customHeight="1" x14ac:dyDescent="0.2">
      <c r="A27" s="205" t="s">
        <v>244</v>
      </c>
      <c r="B27" s="37">
        <v>-8.2728592162554442</v>
      </c>
      <c r="C27" s="28">
        <v>-9.6045197740113011</v>
      </c>
      <c r="D27" s="28">
        <v>3.4300791556728214</v>
      </c>
      <c r="E27" s="37">
        <v>-3.2544378698224854</v>
      </c>
      <c r="F27" s="37">
        <v>3.4582132564841466</v>
      </c>
      <c r="G27" s="37">
        <v>4.6421663442940044</v>
      </c>
      <c r="H27" s="37">
        <v>22.777777777777782</v>
      </c>
      <c r="I27" s="28">
        <v>25.385934819897081</v>
      </c>
      <c r="J27" s="28">
        <v>23.593466424682394</v>
      </c>
      <c r="K27" s="37">
        <v>13.073005093378605</v>
      </c>
      <c r="L27" s="37">
        <v>6.6546762589928115</v>
      </c>
      <c r="M27" s="37">
        <v>-4.7058823529411766</v>
      </c>
      <c r="N27" s="37">
        <v>3.5904255319148941</v>
      </c>
      <c r="O27" s="37">
        <v>-5.5474452554744529</v>
      </c>
      <c r="P27" s="37">
        <v>-3.0095759233926129</v>
      </c>
      <c r="Q27" s="37">
        <v>10.70063694267516</v>
      </c>
      <c r="R27" s="37">
        <v>-1.8867924528301887</v>
      </c>
      <c r="S27" s="37">
        <v>4.2553191489361701</v>
      </c>
      <c r="T27" s="37">
        <v>1.834862385321101</v>
      </c>
      <c r="U27" s="37">
        <v>2.5503355704697985</v>
      </c>
      <c r="V27" s="37">
        <v>7.7903682719546747</v>
      </c>
      <c r="W27" s="37">
        <v>5.443037974683544</v>
      </c>
      <c r="X27" s="37">
        <v>5.6074766355140184</v>
      </c>
      <c r="Y27" s="37">
        <v>-5.1813471502590671</v>
      </c>
      <c r="Z27" s="37">
        <v>-4.945904173106646</v>
      </c>
      <c r="AA27" s="37">
        <v>0.58224163027656484</v>
      </c>
      <c r="AB27" s="37">
        <v>6.4066852367688023</v>
      </c>
      <c r="AC27" s="67">
        <v>0.62695924764890276</v>
      </c>
      <c r="AD27" s="67">
        <v>-18.364611260053621</v>
      </c>
      <c r="AE27" s="67">
        <v>-19.804741980474198</v>
      </c>
      <c r="AF27" s="67">
        <v>-28.76923076923077</v>
      </c>
    </row>
    <row r="28" spans="1:32" ht="15.75" customHeight="1" x14ac:dyDescent="0.2">
      <c r="A28" s="206" t="s">
        <v>247</v>
      </c>
      <c r="B28" s="37">
        <v>-11.224489795918366</v>
      </c>
      <c r="C28" s="28">
        <v>-11.111111111111111</v>
      </c>
      <c r="D28" s="28">
        <v>-14.201183431952664</v>
      </c>
      <c r="E28" s="37">
        <v>12.658227848101262</v>
      </c>
      <c r="F28" s="37">
        <v>1.6216216216216246</v>
      </c>
      <c r="G28" s="37">
        <v>1.8726591760299627</v>
      </c>
      <c r="H28" s="37">
        <v>16.791044776119406</v>
      </c>
      <c r="I28" s="28">
        <v>23.648648648648649</v>
      </c>
      <c r="J28" s="28">
        <v>27.096774193548388</v>
      </c>
      <c r="K28" s="37">
        <v>10.778443113772454</v>
      </c>
      <c r="L28" s="37">
        <v>18.125</v>
      </c>
      <c r="M28" s="37">
        <v>-3.2036613272311212</v>
      </c>
      <c r="N28" s="37">
        <v>1.1261261261261262</v>
      </c>
      <c r="O28" s="37">
        <v>-3.3632286995515694</v>
      </c>
      <c r="P28" s="37">
        <v>0</v>
      </c>
      <c r="Q28" s="37">
        <v>11.342155009451796</v>
      </c>
      <c r="R28" s="37">
        <v>3.5573122529644272</v>
      </c>
      <c r="S28" s="37">
        <v>2.4640657084188913</v>
      </c>
      <c r="T28" s="37">
        <v>4.5098039215686274</v>
      </c>
      <c r="U28" s="37">
        <v>11.39240506329114</v>
      </c>
      <c r="V28" s="37">
        <v>16.885964912280702</v>
      </c>
      <c r="W28" s="37">
        <v>14.014251781472684</v>
      </c>
      <c r="X28" s="37">
        <v>13.317757009345794</v>
      </c>
      <c r="Y28" s="37">
        <v>13.939393939393941</v>
      </c>
      <c r="Z28" s="37">
        <v>2.2304832713754648</v>
      </c>
      <c r="AA28" s="37">
        <v>10.693069306930694</v>
      </c>
      <c r="AB28" s="37">
        <v>5.7034220532319395</v>
      </c>
      <c r="AC28" s="67">
        <v>3.9497307001795332</v>
      </c>
      <c r="AD28" s="67">
        <v>-19.254658385093169</v>
      </c>
      <c r="AE28" s="67">
        <v>-17.087378640776699</v>
      </c>
      <c r="AF28" s="67">
        <v>-17.495395948434624</v>
      </c>
    </row>
    <row r="29" spans="1:32" ht="15.75" customHeight="1" x14ac:dyDescent="0.2">
      <c r="A29" s="206" t="s">
        <v>246</v>
      </c>
      <c r="B29" s="37">
        <v>0.94339622641509635</v>
      </c>
      <c r="C29" s="28">
        <v>-8.7755102040816304</v>
      </c>
      <c r="D29" s="28">
        <v>-10.227272727272727</v>
      </c>
      <c r="E29" s="37">
        <v>-4.9019607843137258</v>
      </c>
      <c r="F29" s="37">
        <v>2.2471910112359552</v>
      </c>
      <c r="G29" s="37">
        <v>11.111111111111111</v>
      </c>
      <c r="H29" s="37">
        <v>17.21311475409836</v>
      </c>
      <c r="I29" s="28">
        <v>13.013698630136982</v>
      </c>
      <c r="J29" s="28">
        <v>27.966101694915256</v>
      </c>
      <c r="K29" s="37">
        <v>15.822784810126578</v>
      </c>
      <c r="L29" s="37">
        <v>0</v>
      </c>
      <c r="M29" s="37">
        <v>-14.601769911504425</v>
      </c>
      <c r="N29" s="37">
        <v>-6.8403908794788277</v>
      </c>
      <c r="O29" s="37">
        <v>-11.347517730496454</v>
      </c>
      <c r="P29" s="37">
        <v>-1.1764705882352942</v>
      </c>
      <c r="Q29" s="37">
        <v>2.3529411764705883</v>
      </c>
      <c r="R29" s="37">
        <v>-1.466275659824047</v>
      </c>
      <c r="S29" s="37">
        <v>0</v>
      </c>
      <c r="T29" s="37">
        <v>-0.67796610169491522</v>
      </c>
      <c r="U29" s="37">
        <v>2.0979020979020979</v>
      </c>
      <c r="V29" s="37">
        <v>0</v>
      </c>
      <c r="W29" s="37">
        <v>8.518518518518519</v>
      </c>
      <c r="X29" s="37">
        <v>12.411347517730496</v>
      </c>
      <c r="Y29" s="37">
        <v>0</v>
      </c>
      <c r="Z29" s="37">
        <v>-6.4788732394366191</v>
      </c>
      <c r="AA29" s="37">
        <v>9.1463414634146343</v>
      </c>
      <c r="AB29" s="37">
        <v>2.7681660899653981</v>
      </c>
      <c r="AC29" s="67">
        <v>-1.3888888888888888</v>
      </c>
      <c r="AD29" s="67">
        <v>-27.352941176470591</v>
      </c>
      <c r="AE29" s="67">
        <v>-26.490066225165563</v>
      </c>
      <c r="AF29" s="67">
        <v>-36.918604651162788</v>
      </c>
    </row>
    <row r="30" spans="1:32" s="42" customFormat="1" x14ac:dyDescent="0.2">
      <c r="A30" s="467" t="s">
        <v>94</v>
      </c>
      <c r="B30" s="467"/>
      <c r="C30" s="467"/>
      <c r="D30" s="467"/>
      <c r="E30" s="467"/>
      <c r="F30" s="467"/>
      <c r="G30" s="467"/>
      <c r="H30" s="467"/>
      <c r="I30" s="467"/>
      <c r="J30" s="135"/>
      <c r="K30" s="37"/>
      <c r="L30" s="37"/>
      <c r="M30" s="37"/>
      <c r="N30" s="37"/>
      <c r="O30" s="37"/>
      <c r="P30" s="37"/>
      <c r="Q30" s="4"/>
      <c r="R30" s="4"/>
      <c r="S30" s="4"/>
      <c r="T30" s="37"/>
      <c r="U30" s="37"/>
      <c r="V30" s="4"/>
      <c r="W30" s="37"/>
      <c r="X30" s="37"/>
      <c r="Y30" s="37"/>
      <c r="Z30" s="37"/>
      <c r="AA30" s="37"/>
      <c r="AB30" s="37"/>
      <c r="AC30" s="67"/>
      <c r="AD30" s="67"/>
      <c r="AE30" s="67"/>
      <c r="AF30" s="67"/>
    </row>
    <row r="31" spans="1:32" x14ac:dyDescent="0.2">
      <c r="A31" s="204" t="s">
        <v>7</v>
      </c>
      <c r="B31" s="68"/>
      <c r="C31" s="69"/>
      <c r="D31" s="64"/>
      <c r="E31" s="64"/>
      <c r="F31" s="5"/>
      <c r="G31" s="37"/>
      <c r="H31" s="68"/>
      <c r="I31" s="69"/>
      <c r="J31" s="69"/>
      <c r="K31" s="37"/>
      <c r="L31" s="37"/>
      <c r="M31" s="37"/>
      <c r="N31" s="37"/>
      <c r="O31" s="37"/>
      <c r="P31" s="37"/>
      <c r="Q31" s="4"/>
      <c r="R31" s="4"/>
      <c r="S31" s="4"/>
      <c r="T31" s="37"/>
      <c r="U31" s="37"/>
      <c r="V31" s="4"/>
      <c r="W31" s="4"/>
      <c r="X31" s="37"/>
      <c r="Y31" s="37"/>
      <c r="Z31" s="37"/>
      <c r="AA31" s="37"/>
      <c r="AB31" s="37"/>
      <c r="AC31" s="67"/>
      <c r="AD31" s="67"/>
      <c r="AE31" s="67"/>
      <c r="AF31" s="67"/>
    </row>
    <row r="32" spans="1:32" x14ac:dyDescent="0.2">
      <c r="A32" s="204" t="s">
        <v>86</v>
      </c>
      <c r="B32" s="66">
        <v>12</v>
      </c>
      <c r="C32" s="70">
        <v>3.0500000000000043</v>
      </c>
      <c r="D32" s="30">
        <v>11.65</v>
      </c>
      <c r="E32" s="37">
        <v>13.149999999999999</v>
      </c>
      <c r="F32" s="37">
        <v>23.900000000000002</v>
      </c>
      <c r="G32" s="37">
        <v>36.200000000000003</v>
      </c>
      <c r="H32" s="66">
        <v>29.450000000000003</v>
      </c>
      <c r="I32" s="70">
        <v>33.299999999999997</v>
      </c>
      <c r="J32" s="70">
        <v>40.9</v>
      </c>
      <c r="K32" s="37">
        <v>38.049999999999997</v>
      </c>
      <c r="L32" s="37">
        <v>13.400000000000006</v>
      </c>
      <c r="M32" s="37">
        <v>25.800000000000004</v>
      </c>
      <c r="N32" s="37">
        <v>21.6</v>
      </c>
      <c r="O32" s="37">
        <v>17.749999999999996</v>
      </c>
      <c r="P32" s="37">
        <v>19.349999999999998</v>
      </c>
      <c r="Q32" s="37">
        <v>26.8</v>
      </c>
      <c r="R32" s="37">
        <v>21.75</v>
      </c>
      <c r="S32" s="37">
        <v>26.85</v>
      </c>
      <c r="T32" s="37">
        <v>24.458204334365323</v>
      </c>
      <c r="U32" s="37">
        <v>30.769230769230777</v>
      </c>
      <c r="V32" s="37">
        <v>26.939772110689098</v>
      </c>
      <c r="W32" s="37">
        <v>27.229551451187337</v>
      </c>
      <c r="X32" s="37">
        <v>28.055260361317746</v>
      </c>
      <c r="Y32" s="37">
        <v>21.764395139989439</v>
      </c>
      <c r="Z32" s="37">
        <v>35.490716180371358</v>
      </c>
      <c r="AA32" s="37">
        <v>41.285866099893724</v>
      </c>
      <c r="AB32" s="37">
        <v>38.259219088937101</v>
      </c>
      <c r="AC32" s="67">
        <v>32.199787460148784</v>
      </c>
      <c r="AD32" s="67">
        <v>23.431069958847736</v>
      </c>
      <c r="AE32" s="67">
        <v>18.637067630356228</v>
      </c>
      <c r="AF32" s="67">
        <v>21.277691911385883</v>
      </c>
    </row>
    <row r="33" spans="1:32" x14ac:dyDescent="0.2">
      <c r="A33" s="205" t="s">
        <v>243</v>
      </c>
      <c r="B33" s="37">
        <v>15.280898876404493</v>
      </c>
      <c r="C33" s="28">
        <v>-0.79051383399209385</v>
      </c>
      <c r="D33" s="28">
        <v>8.5416666666666607</v>
      </c>
      <c r="E33" s="37">
        <v>14.955357142857139</v>
      </c>
      <c r="F33" s="37">
        <v>17.241379310344826</v>
      </c>
      <c r="G33" s="37">
        <v>32.798833819241985</v>
      </c>
      <c r="H33" s="37">
        <v>16.379310344827584</v>
      </c>
      <c r="I33" s="28">
        <v>22.666666666666661</v>
      </c>
      <c r="J33" s="28">
        <v>29.20353982300885</v>
      </c>
      <c r="K33" s="37">
        <v>21.962616822429901</v>
      </c>
      <c r="L33" s="37">
        <v>-0.84388185654007941</v>
      </c>
      <c r="M33" s="37">
        <v>13.084112149532711</v>
      </c>
      <c r="N33" s="37">
        <v>12.312312312312308</v>
      </c>
      <c r="O33" s="37">
        <v>6.446540880503143</v>
      </c>
      <c r="P33" s="37">
        <v>6.8656716417910459</v>
      </c>
      <c r="Q33" s="37">
        <v>6.4724919093851128</v>
      </c>
      <c r="R33" s="37">
        <v>6.3545150501672296</v>
      </c>
      <c r="S33" s="37">
        <v>18.954248366013076</v>
      </c>
      <c r="T33" s="37">
        <v>19.480519480519487</v>
      </c>
      <c r="U33" s="37">
        <v>18.725099601593627</v>
      </c>
      <c r="V33" s="37">
        <v>5.1971326164874583</v>
      </c>
      <c r="W33" s="37">
        <v>14.714714714714717</v>
      </c>
      <c r="X33" s="37">
        <v>3.8226299694189549</v>
      </c>
      <c r="Y33" s="37">
        <v>-5.3264604810996588</v>
      </c>
      <c r="Z33" s="37">
        <v>11.209964412811381</v>
      </c>
      <c r="AA33" s="37">
        <v>21.673003802281368</v>
      </c>
      <c r="AB33" s="37">
        <v>9.5794392523364493</v>
      </c>
      <c r="AC33" s="67">
        <v>14.056224899598394</v>
      </c>
      <c r="AD33" s="67">
        <v>14.119601328903656</v>
      </c>
      <c r="AE33" s="67">
        <v>15.614617940199338</v>
      </c>
      <c r="AF33" s="67">
        <v>11.059190031152646</v>
      </c>
    </row>
    <row r="34" spans="1:32" x14ac:dyDescent="0.2">
      <c r="A34" s="205" t="s">
        <v>244</v>
      </c>
      <c r="B34" s="37">
        <v>7.7507598784194514</v>
      </c>
      <c r="C34" s="28">
        <v>0.92592592592592382</v>
      </c>
      <c r="D34" s="28">
        <v>13.157894736842106</v>
      </c>
      <c r="E34" s="37">
        <v>11.772853185595565</v>
      </c>
      <c r="F34" s="37">
        <v>22.922636103151859</v>
      </c>
      <c r="G34" s="37">
        <v>37.5</v>
      </c>
      <c r="H34" s="37">
        <v>31.98924731182796</v>
      </c>
      <c r="I34" s="28">
        <v>38.8507718696398</v>
      </c>
      <c r="J34" s="28">
        <v>42.883211678832112</v>
      </c>
      <c r="K34" s="37">
        <v>41.425818882466288</v>
      </c>
      <c r="L34" s="37">
        <v>12.475442043222003</v>
      </c>
      <c r="M34" s="37">
        <v>23.183925811437398</v>
      </c>
      <c r="N34" s="37">
        <v>25.931232091690546</v>
      </c>
      <c r="O34" s="37">
        <v>18.787878787878789</v>
      </c>
      <c r="P34" s="37">
        <v>17.388167388167396</v>
      </c>
      <c r="Q34" s="37">
        <v>26.429567642956766</v>
      </c>
      <c r="R34" s="37">
        <v>18.174846625766868</v>
      </c>
      <c r="S34" s="37">
        <v>29.18395573997234</v>
      </c>
      <c r="T34" s="37">
        <v>18.413597733711043</v>
      </c>
      <c r="U34" s="37">
        <v>31.186685962373375</v>
      </c>
      <c r="V34" s="37">
        <v>26.971830985915496</v>
      </c>
      <c r="W34" s="37">
        <v>23.702185792349731</v>
      </c>
      <c r="X34" s="37">
        <v>24.708454810495624</v>
      </c>
      <c r="Y34" s="37">
        <v>20.152354570637122</v>
      </c>
      <c r="Z34" s="37">
        <v>32.078853046594986</v>
      </c>
      <c r="AA34" s="37">
        <v>42.675159235668787</v>
      </c>
      <c r="AB34" s="37">
        <v>38.67647058823529</v>
      </c>
      <c r="AC34" s="67">
        <v>26.379310344827584</v>
      </c>
      <c r="AD34" s="67">
        <v>20.085470085470085</v>
      </c>
      <c r="AE34" s="67">
        <v>11.870503597122301</v>
      </c>
      <c r="AF34" s="67">
        <v>20.098039215686271</v>
      </c>
    </row>
    <row r="35" spans="1:32" x14ac:dyDescent="0.2">
      <c r="A35" s="206" t="s">
        <v>245</v>
      </c>
      <c r="B35" s="37">
        <v>14.455782312925166</v>
      </c>
      <c r="C35" s="28">
        <v>15.025906735751299</v>
      </c>
      <c r="D35" s="28">
        <v>18.50828729281768</v>
      </c>
      <c r="E35" s="37">
        <v>22.613065326633166</v>
      </c>
      <c r="F35" s="37">
        <v>29.396984924623116</v>
      </c>
      <c r="G35" s="37">
        <v>41.254125412541256</v>
      </c>
      <c r="H35" s="37">
        <v>32.939189189189193</v>
      </c>
      <c r="I35" s="28">
        <v>39.846153846153847</v>
      </c>
      <c r="J35" s="28">
        <v>45.195195195195197</v>
      </c>
      <c r="K35" s="37">
        <v>40.577889447236181</v>
      </c>
      <c r="L35" s="37">
        <v>22.409326424870468</v>
      </c>
      <c r="M35" s="37">
        <v>33.267716535433067</v>
      </c>
      <c r="N35" s="37">
        <v>23.581213307240706</v>
      </c>
      <c r="O35" s="37">
        <v>23.619631901840485</v>
      </c>
      <c r="P35" s="37">
        <v>23.788150807899456</v>
      </c>
      <c r="Q35" s="37">
        <v>36.175942549371641</v>
      </c>
      <c r="R35" s="37">
        <v>27.624784853700515</v>
      </c>
      <c r="S35" s="37">
        <v>28.776978417266186</v>
      </c>
      <c r="T35" s="37">
        <v>33.600713012477719</v>
      </c>
      <c r="U35" s="37">
        <v>37.269372693726936</v>
      </c>
      <c r="V35" s="37">
        <v>36.787072243346003</v>
      </c>
      <c r="W35" s="37">
        <v>34.812623274161737</v>
      </c>
      <c r="X35" s="37">
        <v>43.286573146292589</v>
      </c>
      <c r="Y35" s="37">
        <v>33.512544802867382</v>
      </c>
      <c r="Z35" s="37">
        <v>41.867954911433173</v>
      </c>
      <c r="AA35" s="37">
        <v>45.034843205574916</v>
      </c>
      <c r="AB35" s="37">
        <v>43.057996485061508</v>
      </c>
      <c r="AC35" s="67">
        <v>37.878787878787875</v>
      </c>
      <c r="AD35" s="67">
        <v>24.091778202676871</v>
      </c>
      <c r="AE35" s="67">
        <v>20.183486238532108</v>
      </c>
      <c r="AF35" s="67">
        <v>27.164685908319189</v>
      </c>
    </row>
    <row r="36" spans="1:32" x14ac:dyDescent="0.2">
      <c r="A36" s="206" t="s">
        <v>246</v>
      </c>
      <c r="B36" s="37">
        <v>14.930555555555554</v>
      </c>
      <c r="C36" s="28">
        <v>-0.48543689320388239</v>
      </c>
      <c r="D36" s="28">
        <v>2.5</v>
      </c>
      <c r="E36" s="37">
        <v>-0.3937007874015741</v>
      </c>
      <c r="F36" s="37">
        <v>28.62903225806452</v>
      </c>
      <c r="G36" s="37">
        <v>31.592039800995025</v>
      </c>
      <c r="H36" s="37">
        <v>31.535947712418299</v>
      </c>
      <c r="I36" s="28">
        <v>38.186813186813183</v>
      </c>
      <c r="J36" s="28">
        <v>41.693811074918571</v>
      </c>
      <c r="K36" s="37">
        <v>40.81196581196582</v>
      </c>
      <c r="L36" s="37">
        <v>15.300546448087434</v>
      </c>
      <c r="M36" s="37">
        <v>33.15412186379929</v>
      </c>
      <c r="N36" s="37">
        <v>19.329896907216494</v>
      </c>
      <c r="O36" s="37">
        <v>18.245125348189411</v>
      </c>
      <c r="P36" s="37">
        <v>28.338278931750747</v>
      </c>
      <c r="Q36" s="37">
        <v>30.422535211267608</v>
      </c>
      <c r="R36" s="37">
        <v>30.269607843137251</v>
      </c>
      <c r="S36" s="37">
        <v>25.972222222222218</v>
      </c>
      <c r="T36" s="37">
        <v>26.308539944903579</v>
      </c>
      <c r="U36" s="37">
        <v>28.591160220994471</v>
      </c>
      <c r="V36" s="37">
        <v>29.573170731707314</v>
      </c>
      <c r="W36" s="37">
        <v>36.222910216718276</v>
      </c>
      <c r="X36" s="37">
        <v>34.741144414168943</v>
      </c>
      <c r="Y36" s="37">
        <v>29.50310559006212</v>
      </c>
      <c r="Z36" s="37">
        <v>46.698113207547166</v>
      </c>
      <c r="AA36" s="37">
        <v>46.394230769230759</v>
      </c>
      <c r="AB36" s="37">
        <v>46.45669291338583</v>
      </c>
      <c r="AC36" s="67">
        <v>42.352941176470594</v>
      </c>
      <c r="AD36" s="67">
        <v>34.928229665071768</v>
      </c>
      <c r="AE36" s="67">
        <v>31.0126582278481</v>
      </c>
      <c r="AF36" s="67">
        <v>22.553699284009546</v>
      </c>
    </row>
    <row r="37" spans="1:32" x14ac:dyDescent="0.2">
      <c r="A37" s="204" t="s">
        <v>91</v>
      </c>
      <c r="B37" s="37">
        <v>1.1000000000000001</v>
      </c>
      <c r="C37" s="28">
        <v>2</v>
      </c>
      <c r="D37" s="28">
        <v>4.5999999999999996</v>
      </c>
      <c r="E37" s="37">
        <v>4.0999999999999996</v>
      </c>
      <c r="F37" s="37">
        <v>12.200000000000003</v>
      </c>
      <c r="G37" s="37">
        <v>17</v>
      </c>
      <c r="H37" s="37">
        <v>26.7</v>
      </c>
      <c r="I37" s="28">
        <v>25.400000000000002</v>
      </c>
      <c r="J37" s="28">
        <v>33.200000000000003</v>
      </c>
      <c r="K37" s="37">
        <v>22.799999999999997</v>
      </c>
      <c r="L37" s="37">
        <v>11.5</v>
      </c>
      <c r="M37" s="37">
        <v>4.3999999999999986</v>
      </c>
      <c r="N37" s="37">
        <v>4</v>
      </c>
      <c r="O37" s="37">
        <v>3.5999999999999979</v>
      </c>
      <c r="P37" s="37">
        <v>6.1999999999999993</v>
      </c>
      <c r="Q37" s="37">
        <v>14.100000000000001</v>
      </c>
      <c r="R37" s="37">
        <v>5.8000000000000007</v>
      </c>
      <c r="S37" s="37">
        <v>13.499999999999996</v>
      </c>
      <c r="T37" s="37">
        <v>7.2868217054263553</v>
      </c>
      <c r="U37" s="37">
        <v>14.742547425474255</v>
      </c>
      <c r="V37" s="37">
        <v>12.934782608695652</v>
      </c>
      <c r="W37" s="37">
        <v>11.621764395139989</v>
      </c>
      <c r="X37" s="37">
        <v>14.095744680851062</v>
      </c>
      <c r="Y37" s="37">
        <v>10.036978341257267</v>
      </c>
      <c r="Z37" s="37">
        <v>15.800636267232235</v>
      </c>
      <c r="AA37" s="37">
        <v>21.041445270988312</v>
      </c>
      <c r="AB37" s="37">
        <v>13.286334056399138</v>
      </c>
      <c r="AC37" s="67">
        <v>13.045793397231094</v>
      </c>
      <c r="AD37" s="67">
        <v>3.7037037037037059</v>
      </c>
      <c r="AE37" s="67">
        <v>2.0134228187919483</v>
      </c>
      <c r="AF37" s="67">
        <v>-3.8183694530443724</v>
      </c>
    </row>
    <row r="38" spans="1:32" x14ac:dyDescent="0.2">
      <c r="A38" s="205" t="s">
        <v>243</v>
      </c>
      <c r="B38" s="66">
        <v>-3.6117381489841982</v>
      </c>
      <c r="C38" s="28">
        <v>1.5810276679841877</v>
      </c>
      <c r="D38" s="28">
        <v>-3.3472803347280298</v>
      </c>
      <c r="E38" s="37">
        <v>-5.8035714285714306</v>
      </c>
      <c r="F38" s="37">
        <v>10.83743842364532</v>
      </c>
      <c r="G38" s="37">
        <v>3.7900874635568513</v>
      </c>
      <c r="H38" s="66">
        <v>14.655172413793107</v>
      </c>
      <c r="I38" s="28">
        <v>14.666666666666664</v>
      </c>
      <c r="J38" s="28">
        <v>31.858407079646014</v>
      </c>
      <c r="K38" s="37">
        <v>20.093457943925234</v>
      </c>
      <c r="L38" s="37">
        <v>-2.1097046413502092</v>
      </c>
      <c r="M38" s="37">
        <v>-2.8037383177570092</v>
      </c>
      <c r="N38" s="37">
        <v>-2.1021021021021022</v>
      </c>
      <c r="O38" s="37">
        <v>-1.8867924528301887</v>
      </c>
      <c r="P38" s="37">
        <v>2.9850746268656714</v>
      </c>
      <c r="Q38" s="37">
        <v>8.4415584415584419</v>
      </c>
      <c r="R38" s="37">
        <v>-0.33333333333333337</v>
      </c>
      <c r="S38" s="37">
        <v>7.8688524590163942</v>
      </c>
      <c r="T38" s="37">
        <v>0.64935064935064934</v>
      </c>
      <c r="U38" s="37">
        <v>7.9681274900398407</v>
      </c>
      <c r="V38" s="37">
        <v>5.7761732851985563</v>
      </c>
      <c r="W38" s="37">
        <v>4.2168674698795181</v>
      </c>
      <c r="X38" s="37">
        <v>0.92024539877300615</v>
      </c>
      <c r="Y38" s="37">
        <v>-5.4982817869415808</v>
      </c>
      <c r="Z38" s="37">
        <v>-3.5587188612099649</v>
      </c>
      <c r="AA38" s="37">
        <v>15.96958174904943</v>
      </c>
      <c r="AB38" s="37">
        <v>15.420560747663551</v>
      </c>
      <c r="AC38" s="67">
        <v>4.032258064516129</v>
      </c>
      <c r="AD38" s="67">
        <v>7.6411960132890364</v>
      </c>
      <c r="AE38" s="67">
        <v>8.3333333333333321</v>
      </c>
      <c r="AF38" s="67">
        <v>6.5420560747663545</v>
      </c>
    </row>
    <row r="39" spans="1:32" x14ac:dyDescent="0.2">
      <c r="A39" s="205" t="s">
        <v>248</v>
      </c>
      <c r="B39" s="66">
        <v>0.91743119266054762</v>
      </c>
      <c r="C39" s="28">
        <v>3.9351851851851833</v>
      </c>
      <c r="D39" s="28">
        <v>11.528822055137844</v>
      </c>
      <c r="E39" s="37">
        <v>6.9252077562326839</v>
      </c>
      <c r="F39" s="37">
        <v>8.8825214899713458</v>
      </c>
      <c r="G39" s="37">
        <v>19.308943089430894</v>
      </c>
      <c r="H39" s="66">
        <v>27.060931899641574</v>
      </c>
      <c r="I39" s="28">
        <v>25.385934819897081</v>
      </c>
      <c r="J39" s="28">
        <v>32.846715328467148</v>
      </c>
      <c r="K39" s="37">
        <v>25.240847784200383</v>
      </c>
      <c r="L39" s="37">
        <v>12.180746561886053</v>
      </c>
      <c r="M39" s="37">
        <v>2.3183925811437405</v>
      </c>
      <c r="N39" s="37">
        <v>4.7277936962750715</v>
      </c>
      <c r="O39" s="37">
        <v>0.15174506828528073</v>
      </c>
      <c r="P39" s="37">
        <v>0.57720057720057716</v>
      </c>
      <c r="Q39" s="37">
        <v>14.345403899721449</v>
      </c>
      <c r="R39" s="37">
        <v>2.9185867895545314</v>
      </c>
      <c r="S39" s="37">
        <v>8.4487534626038787</v>
      </c>
      <c r="T39" s="37">
        <v>2.4147727272727271</v>
      </c>
      <c r="U39" s="37">
        <v>11.159420289855072</v>
      </c>
      <c r="V39" s="37">
        <v>9.4499294781382233</v>
      </c>
      <c r="W39" s="37">
        <v>4.5081967213114753</v>
      </c>
      <c r="X39" s="37">
        <v>12.099125364431487</v>
      </c>
      <c r="Y39" s="37">
        <v>4.8476454293628812</v>
      </c>
      <c r="Z39" s="37">
        <v>9.67741935483871</v>
      </c>
      <c r="AA39" s="37">
        <v>13.853503184713375</v>
      </c>
      <c r="AB39" s="37">
        <v>9.8529411764705888</v>
      </c>
      <c r="AC39" s="67">
        <v>10.01727115716753</v>
      </c>
      <c r="AD39" s="67">
        <v>2.1367521367521367</v>
      </c>
      <c r="AE39" s="67">
        <v>-1.2931034482758621</v>
      </c>
      <c r="AF39" s="67">
        <v>-6.403940886699508</v>
      </c>
    </row>
    <row r="40" spans="1:32" x14ac:dyDescent="0.2">
      <c r="A40" s="206" t="s">
        <v>245</v>
      </c>
      <c r="B40" s="37">
        <v>6.8493150684931514</v>
      </c>
      <c r="C40" s="28">
        <v>-3.6269430051813494</v>
      </c>
      <c r="D40" s="28">
        <v>3.8674033149171194</v>
      </c>
      <c r="E40" s="37">
        <v>13.567839195979897</v>
      </c>
      <c r="F40" s="37">
        <v>20.603015075376884</v>
      </c>
      <c r="G40" s="37">
        <v>17.82178217821782</v>
      </c>
      <c r="H40" s="37">
        <v>31.756756756756754</v>
      </c>
      <c r="I40" s="28">
        <v>32.307692307692307</v>
      </c>
      <c r="J40" s="28">
        <v>36.936936936936931</v>
      </c>
      <c r="K40" s="37">
        <v>21.608040201005021</v>
      </c>
      <c r="L40" s="37">
        <v>18.911917098445596</v>
      </c>
      <c r="M40" s="37">
        <v>11.811023622047244</v>
      </c>
      <c r="N40" s="37">
        <v>0.39138943248532287</v>
      </c>
      <c r="O40" s="37">
        <v>7.8189300411522638</v>
      </c>
      <c r="P40" s="37">
        <v>13.10592459605027</v>
      </c>
      <c r="Q40" s="37">
        <v>16.396396396396394</v>
      </c>
      <c r="R40" s="37">
        <v>8.4337349397590362</v>
      </c>
      <c r="S40" s="37">
        <v>12.949640287769784</v>
      </c>
      <c r="T40" s="37">
        <v>10.873440285204991</v>
      </c>
      <c r="U40" s="37">
        <v>19.926199261992618</v>
      </c>
      <c r="V40" s="37">
        <v>19.391634980988592</v>
      </c>
      <c r="W40" s="37">
        <v>19.723865877712033</v>
      </c>
      <c r="X40" s="37">
        <v>20.040080160320642</v>
      </c>
      <c r="Y40" s="37">
        <v>20.43010752688172</v>
      </c>
      <c r="Z40" s="37">
        <v>23.472668810289392</v>
      </c>
      <c r="AA40" s="37">
        <v>27.177700348432055</v>
      </c>
      <c r="AB40" s="37">
        <v>13.708260105448156</v>
      </c>
      <c r="AC40" s="67">
        <v>19.776714513556616</v>
      </c>
      <c r="AD40" s="67">
        <v>3.2504780114722758</v>
      </c>
      <c r="AE40" s="67">
        <v>2.3853211009174311</v>
      </c>
      <c r="AF40" s="67">
        <v>-2.8862478777589131</v>
      </c>
    </row>
    <row r="41" spans="1:32" x14ac:dyDescent="0.2">
      <c r="A41" s="206" t="s">
        <v>249</v>
      </c>
      <c r="B41" s="37">
        <v>4.8951048951048897</v>
      </c>
      <c r="C41" s="28">
        <v>4.8543689320388381</v>
      </c>
      <c r="D41" s="28">
        <v>-1.6666666666666679</v>
      </c>
      <c r="E41" s="37">
        <v>-1.5748031496063035</v>
      </c>
      <c r="F41" s="37">
        <v>10.483870967741936</v>
      </c>
      <c r="G41" s="37">
        <v>32.835820895522389</v>
      </c>
      <c r="H41" s="37">
        <v>30.065359477124183</v>
      </c>
      <c r="I41" s="28">
        <v>30.769230769230774</v>
      </c>
      <c r="J41" s="28">
        <v>30.618892508143318</v>
      </c>
      <c r="K41" s="37">
        <v>22.222222222222225</v>
      </c>
      <c r="L41" s="37">
        <v>11.475409836065573</v>
      </c>
      <c r="M41" s="37">
        <v>3.5842293906810032</v>
      </c>
      <c r="N41" s="37">
        <v>12.628865979381443</v>
      </c>
      <c r="O41" s="37">
        <v>8.9136490250696383</v>
      </c>
      <c r="P41" s="37">
        <v>9.2261904761904763</v>
      </c>
      <c r="Q41" s="37">
        <v>14.929577464788732</v>
      </c>
      <c r="R41" s="37">
        <v>11.274509803921569</v>
      </c>
      <c r="S41" s="37">
        <v>16.944444444444446</v>
      </c>
      <c r="T41" s="37">
        <v>16.850828729281769</v>
      </c>
      <c r="U41" s="37">
        <v>18.50828729281768</v>
      </c>
      <c r="V41" s="37">
        <v>16.158536585365855</v>
      </c>
      <c r="W41" s="37">
        <v>22.670807453416149</v>
      </c>
      <c r="X41" s="37">
        <v>21.253405994550409</v>
      </c>
      <c r="Y41" s="37">
        <v>17.701863354037268</v>
      </c>
      <c r="Z41" s="37">
        <v>25.471698113207548</v>
      </c>
      <c r="AA41" s="37">
        <v>26.923076923076923</v>
      </c>
      <c r="AB41" s="37">
        <v>17.585301837270343</v>
      </c>
      <c r="AC41" s="67">
        <v>12.293144208037825</v>
      </c>
      <c r="AD41" s="67">
        <v>4.0669856459330145</v>
      </c>
      <c r="AE41" s="67">
        <v>2.5316455696202533</v>
      </c>
      <c r="AF41" s="67">
        <v>-9.3078758949880669</v>
      </c>
    </row>
    <row r="42" spans="1:32" ht="14.25" customHeight="1" x14ac:dyDescent="0.2">
      <c r="A42" s="204" t="s">
        <v>93</v>
      </c>
      <c r="B42" s="37">
        <v>54.400000000000006</v>
      </c>
      <c r="C42" s="28">
        <v>59.500000000000007</v>
      </c>
      <c r="D42" s="28">
        <v>71.599999999999994</v>
      </c>
      <c r="E42" s="37">
        <v>64.5</v>
      </c>
      <c r="F42" s="37">
        <v>56.300000000000004</v>
      </c>
      <c r="G42" s="37">
        <v>34.200000000000003</v>
      </c>
      <c r="H42" s="37">
        <v>57.800000000000004</v>
      </c>
      <c r="I42" s="28">
        <v>57.600000000000009</v>
      </c>
      <c r="J42" s="30">
        <v>50.899999999999991</v>
      </c>
      <c r="K42" s="37">
        <v>47.7</v>
      </c>
      <c r="L42" s="37">
        <v>64.099999999999994</v>
      </c>
      <c r="M42" s="37">
        <v>66</v>
      </c>
      <c r="N42" s="37">
        <v>62.9</v>
      </c>
      <c r="O42" s="37">
        <v>54.500000000000007</v>
      </c>
      <c r="P42" s="37">
        <v>64.400000000000006</v>
      </c>
      <c r="Q42" s="37">
        <v>69.800000000000011</v>
      </c>
      <c r="R42" s="37">
        <v>66.7</v>
      </c>
      <c r="S42" s="37">
        <v>53.5</v>
      </c>
      <c r="T42" s="37">
        <v>51.86142709410548</v>
      </c>
      <c r="U42" s="37">
        <v>60.834236186348861</v>
      </c>
      <c r="V42" s="37">
        <v>58.727569331158236</v>
      </c>
      <c r="W42" s="37">
        <v>48.073878627968334</v>
      </c>
      <c r="X42" s="37">
        <v>46.968085106382972</v>
      </c>
      <c r="Y42" s="37">
        <v>49.523305084745765</v>
      </c>
      <c r="Z42" s="37">
        <v>29.708222811671085</v>
      </c>
      <c r="AA42" s="37">
        <v>26.425146510388917</v>
      </c>
      <c r="AB42" s="37">
        <v>20.097772949483971</v>
      </c>
      <c r="AC42" s="67">
        <v>44.811069717935069</v>
      </c>
      <c r="AD42" s="67">
        <v>33.745492014425558</v>
      </c>
      <c r="AE42" s="67">
        <v>32.696280991735534</v>
      </c>
      <c r="AF42" s="67">
        <v>30.293663060278206</v>
      </c>
    </row>
    <row r="43" spans="1:32" x14ac:dyDescent="0.2">
      <c r="A43" s="205" t="s">
        <v>250</v>
      </c>
      <c r="B43" s="37">
        <v>46.741573033707866</v>
      </c>
      <c r="C43" s="28">
        <v>50.197628458498031</v>
      </c>
      <c r="D43" s="28">
        <v>66.666666666666671</v>
      </c>
      <c r="E43" s="37">
        <v>-5.8035714285714306</v>
      </c>
      <c r="F43" s="37">
        <v>46.798029556650235</v>
      </c>
      <c r="G43" s="37">
        <v>31.195335276967931</v>
      </c>
      <c r="H43" s="37">
        <v>62.931034482758633</v>
      </c>
      <c r="I43" s="28">
        <v>59</v>
      </c>
      <c r="J43" s="28">
        <v>47.345132743362825</v>
      </c>
      <c r="K43" s="37">
        <v>52.336448598130836</v>
      </c>
      <c r="L43" s="37">
        <v>57.383966244725734</v>
      </c>
      <c r="M43" s="37">
        <v>67.289719626168221</v>
      </c>
      <c r="N43" s="37">
        <v>60.960960960960961</v>
      </c>
      <c r="O43" s="37">
        <v>55.974842767295598</v>
      </c>
      <c r="P43" s="37">
        <v>65.97014925373135</v>
      </c>
      <c r="Q43" s="37">
        <v>80.844155844155836</v>
      </c>
      <c r="R43" s="37">
        <v>68</v>
      </c>
      <c r="S43" s="37">
        <v>53.594771241830067</v>
      </c>
      <c r="T43" s="37">
        <v>51.94805194805194</v>
      </c>
      <c r="U43" s="37">
        <v>54.980079681274894</v>
      </c>
      <c r="V43" s="37">
        <v>62.589928057553955</v>
      </c>
      <c r="W43" s="37">
        <v>53.453453453453456</v>
      </c>
      <c r="X43" s="37">
        <v>42.201834862385326</v>
      </c>
      <c r="Y43" s="37">
        <v>48.797250859106526</v>
      </c>
      <c r="Z43" s="37">
        <v>22.77580071174377</v>
      </c>
      <c r="AA43" s="37">
        <v>24.809160305343511</v>
      </c>
      <c r="AB43" s="37">
        <v>21.028037383177569</v>
      </c>
      <c r="AC43" s="67">
        <v>44.176706827309239</v>
      </c>
      <c r="AD43" s="67">
        <v>37</v>
      </c>
      <c r="AE43" s="67">
        <v>25.581395348837212</v>
      </c>
      <c r="AF43" s="67">
        <v>25.85669781931464</v>
      </c>
    </row>
    <row r="44" spans="1:32" x14ac:dyDescent="0.2">
      <c r="A44" s="205" t="s">
        <v>251</v>
      </c>
      <c r="B44" s="37">
        <v>57.534246575342458</v>
      </c>
      <c r="C44" s="28">
        <v>61.342592592592595</v>
      </c>
      <c r="D44" s="28">
        <v>74.686716791979947</v>
      </c>
      <c r="E44" s="37">
        <v>6.9252077562326839</v>
      </c>
      <c r="F44" s="37">
        <v>56.733524355300865</v>
      </c>
      <c r="G44" s="37">
        <v>34.959349593495929</v>
      </c>
      <c r="H44" s="37">
        <v>56.451612903225801</v>
      </c>
      <c r="I44" s="28">
        <v>59.862778730703262</v>
      </c>
      <c r="J44" s="28">
        <v>59.489051094890513</v>
      </c>
      <c r="K44" s="37">
        <v>49.518304431599233</v>
      </c>
      <c r="L44" s="37">
        <v>67.190569744597241</v>
      </c>
      <c r="M44" s="37">
        <v>64.760432766615153</v>
      </c>
      <c r="N44" s="37">
        <v>63.180515759312314</v>
      </c>
      <c r="O44" s="37">
        <v>54.393939393939391</v>
      </c>
      <c r="P44" s="37">
        <v>65.94516594516594</v>
      </c>
      <c r="Q44" s="37">
        <v>71.827057182705715</v>
      </c>
      <c r="R44" s="37">
        <v>68</v>
      </c>
      <c r="S44" s="37">
        <v>55.601659751037346</v>
      </c>
      <c r="T44" s="37">
        <v>55.555555555555557</v>
      </c>
      <c r="U44" s="37">
        <v>61.215629522431257</v>
      </c>
      <c r="V44" s="37">
        <v>55.007052186177717</v>
      </c>
      <c r="W44" s="37">
        <v>44.26229508196721</v>
      </c>
      <c r="X44" s="37">
        <v>50.656934306569347</v>
      </c>
      <c r="Y44" s="37">
        <v>55.493741307371344</v>
      </c>
      <c r="Z44" s="37">
        <v>32.974910394265237</v>
      </c>
      <c r="AA44" s="37">
        <v>30.62200956937799</v>
      </c>
      <c r="AB44" s="37">
        <v>19.293078055964656</v>
      </c>
      <c r="AC44" s="67">
        <v>40.862068965517238</v>
      </c>
      <c r="AD44" s="67">
        <v>32.097004279600569</v>
      </c>
      <c r="AE44" s="67">
        <v>28.530259365994237</v>
      </c>
      <c r="AF44" s="67">
        <v>28.431372549019606</v>
      </c>
    </row>
    <row r="45" spans="1:32" x14ac:dyDescent="0.2">
      <c r="A45" s="206" t="s">
        <v>245</v>
      </c>
      <c r="B45" s="37">
        <v>59.106529209621996</v>
      </c>
      <c r="C45" s="38">
        <v>64.766839378238345</v>
      </c>
      <c r="D45" s="28">
        <v>72.9281767955801</v>
      </c>
      <c r="E45" s="37">
        <v>13.567839195979897</v>
      </c>
      <c r="F45" s="37">
        <v>60.804020100502505</v>
      </c>
      <c r="G45" s="37">
        <v>39.603960396039597</v>
      </c>
      <c r="H45" s="37">
        <v>70.270270270270288</v>
      </c>
      <c r="I45" s="38">
        <v>52</v>
      </c>
      <c r="J45" s="38">
        <v>56.456456456456451</v>
      </c>
      <c r="K45" s="37">
        <v>49.748743718592962</v>
      </c>
      <c r="L45" s="37">
        <v>67.875647668393782</v>
      </c>
      <c r="M45" s="37">
        <v>64.566929133858267</v>
      </c>
      <c r="N45" s="37">
        <v>63.209393346379649</v>
      </c>
      <c r="O45" s="37">
        <v>53.374233128834362</v>
      </c>
      <c r="P45" s="37">
        <v>60.32315978456014</v>
      </c>
      <c r="Q45" s="37">
        <v>65.827338129496411</v>
      </c>
      <c r="R45" s="37">
        <v>63.339070567986234</v>
      </c>
      <c r="S45" s="37">
        <v>51.079136690647488</v>
      </c>
      <c r="T45" s="37">
        <v>53.297682709447415</v>
      </c>
      <c r="U45" s="37">
        <v>59.040590405904055</v>
      </c>
      <c r="V45" s="37">
        <v>61.450381679389309</v>
      </c>
      <c r="W45" s="37">
        <v>48.717948717948715</v>
      </c>
      <c r="X45" s="37">
        <v>47.389558232931726</v>
      </c>
      <c r="Y45" s="37">
        <v>43.727598566308245</v>
      </c>
      <c r="Z45" s="37">
        <v>31.40096618357488</v>
      </c>
      <c r="AA45" s="37">
        <v>26.352530541012214</v>
      </c>
      <c r="AB45" s="37">
        <v>19.19014084507042</v>
      </c>
      <c r="AC45" s="67">
        <v>46.251993620414673</v>
      </c>
      <c r="AD45" s="67">
        <v>34.990439770554495</v>
      </c>
      <c r="AE45" s="67">
        <v>37.981651376146793</v>
      </c>
      <c r="AF45" s="67">
        <v>36.672325976230901</v>
      </c>
    </row>
    <row r="46" spans="1:32" x14ac:dyDescent="0.2">
      <c r="A46" s="206" t="s">
        <v>246</v>
      </c>
      <c r="B46" s="37">
        <v>55.55555555555555</v>
      </c>
      <c r="C46" s="28">
        <v>65.048543689320383</v>
      </c>
      <c r="D46" s="28">
        <v>69.166666666666657</v>
      </c>
      <c r="E46" s="37">
        <v>-1.5748031496063035</v>
      </c>
      <c r="F46" s="37">
        <v>62.903225806451609</v>
      </c>
      <c r="G46" s="37">
        <v>29.353233830845763</v>
      </c>
      <c r="H46" s="37">
        <v>44.117647058823529</v>
      </c>
      <c r="I46" s="28">
        <v>57.692307692307679</v>
      </c>
      <c r="J46" s="28">
        <v>31.921824104234535</v>
      </c>
      <c r="K46" s="37">
        <v>35.897435897435898</v>
      </c>
      <c r="L46" s="37">
        <v>56.284153005464489</v>
      </c>
      <c r="M46" s="37">
        <v>69.892473118279568</v>
      </c>
      <c r="N46" s="37">
        <v>63.659793814432987</v>
      </c>
      <c r="O46" s="37">
        <v>54.596100278551532</v>
      </c>
      <c r="P46" s="37">
        <v>66.17210682492582</v>
      </c>
      <c r="Q46" s="37">
        <v>62.889518413597735</v>
      </c>
      <c r="R46" s="37">
        <v>68.872549019607845</v>
      </c>
      <c r="S46" s="37">
        <v>53.333333333333336</v>
      </c>
      <c r="T46" s="37">
        <v>42.424242424242422</v>
      </c>
      <c r="U46" s="37">
        <v>66.850828729281758</v>
      </c>
      <c r="V46" s="37">
        <v>59.146341463414629</v>
      </c>
      <c r="W46" s="37">
        <v>50.154798761609911</v>
      </c>
      <c r="X46" s="37">
        <v>44.686648501362399</v>
      </c>
      <c r="Y46" s="37">
        <v>46.875</v>
      </c>
      <c r="Z46" s="37">
        <v>27.594339622641513</v>
      </c>
      <c r="AA46" s="37">
        <v>21.014492753623188</v>
      </c>
      <c r="AB46" s="37">
        <v>22.368421052631579</v>
      </c>
      <c r="AC46" s="67">
        <v>48.81516587677725</v>
      </c>
      <c r="AD46" s="67">
        <v>32.613908872901682</v>
      </c>
      <c r="AE46" s="67">
        <v>38.22784810126582</v>
      </c>
      <c r="AF46" s="67">
        <v>27.44630071599045</v>
      </c>
    </row>
    <row r="47" spans="1:32" s="42" customFormat="1" x14ac:dyDescent="0.2">
      <c r="A47" s="467" t="s">
        <v>99</v>
      </c>
      <c r="B47" s="467"/>
      <c r="C47" s="467"/>
      <c r="D47" s="467"/>
      <c r="E47" s="467"/>
      <c r="F47" s="467"/>
      <c r="G47" s="467"/>
      <c r="H47" s="467"/>
      <c r="I47" s="467"/>
      <c r="J47" s="137"/>
      <c r="K47" s="37"/>
      <c r="L47" s="37"/>
      <c r="M47" s="37"/>
      <c r="N47" s="37"/>
      <c r="O47" s="37"/>
      <c r="P47" s="37"/>
      <c r="Q47" s="4"/>
      <c r="R47" s="4"/>
      <c r="S47" s="4"/>
      <c r="T47" s="37"/>
      <c r="U47" s="37"/>
      <c r="V47" s="4"/>
      <c r="W47" s="37"/>
      <c r="X47" s="37"/>
      <c r="Y47" s="37"/>
      <c r="Z47" s="37"/>
      <c r="AA47" s="37"/>
      <c r="AB47" s="37"/>
      <c r="AC47" s="67"/>
      <c r="AD47" s="67"/>
      <c r="AE47" s="67"/>
      <c r="AF47" s="67"/>
    </row>
    <row r="48" spans="1:32" ht="14.25" customHeight="1" x14ac:dyDescent="0.2">
      <c r="A48" s="204" t="s">
        <v>7</v>
      </c>
      <c r="B48" s="64"/>
      <c r="C48" s="67"/>
      <c r="D48" s="64"/>
      <c r="E48" s="64"/>
      <c r="F48" s="67"/>
      <c r="G48" s="37"/>
      <c r="H48" s="64"/>
      <c r="I48" s="67"/>
      <c r="J48" s="67"/>
      <c r="K48" s="37"/>
      <c r="L48" s="37"/>
      <c r="M48" s="37"/>
      <c r="N48" s="37"/>
      <c r="O48" s="37"/>
      <c r="P48" s="37"/>
      <c r="Q48" s="4"/>
      <c r="R48" s="4"/>
      <c r="S48" s="4"/>
      <c r="T48" s="37"/>
      <c r="U48" s="37"/>
      <c r="V48" s="4"/>
      <c r="W48" s="37"/>
      <c r="X48" s="37"/>
      <c r="Y48" s="37"/>
      <c r="Z48" s="37"/>
      <c r="AA48" s="37"/>
      <c r="AB48" s="37"/>
      <c r="AC48" s="67"/>
      <c r="AD48" s="67"/>
      <c r="AE48" s="67"/>
      <c r="AF48" s="67"/>
    </row>
    <row r="49" spans="1:32" x14ac:dyDescent="0.2">
      <c r="A49" s="204" t="s">
        <v>86</v>
      </c>
      <c r="B49" s="37">
        <v>12.649999999999999</v>
      </c>
      <c r="C49" s="28">
        <v>16.5</v>
      </c>
      <c r="D49" s="28">
        <v>16.2</v>
      </c>
      <c r="E49" s="37">
        <v>21.15</v>
      </c>
      <c r="F49" s="37">
        <v>32.1</v>
      </c>
      <c r="G49" s="37">
        <v>38.049999999999997</v>
      </c>
      <c r="H49" s="37">
        <v>38.649999999999991</v>
      </c>
      <c r="I49" s="28">
        <v>39.700000000000003</v>
      </c>
      <c r="J49" s="28">
        <v>46.3</v>
      </c>
      <c r="K49" s="37">
        <v>37.35</v>
      </c>
      <c r="L49" s="37">
        <v>20.400000000000006</v>
      </c>
      <c r="M49" s="37">
        <v>25.349999999999998</v>
      </c>
      <c r="N49" s="37">
        <v>20.100000000000001</v>
      </c>
      <c r="O49" s="37">
        <v>18.25</v>
      </c>
      <c r="P49" s="37">
        <v>20.249999999999993</v>
      </c>
      <c r="Q49" s="37">
        <v>24.949999999999996</v>
      </c>
      <c r="R49" s="37">
        <v>17.450000000000006</v>
      </c>
      <c r="S49" s="37">
        <v>22.15</v>
      </c>
      <c r="T49" s="37">
        <v>22.574819401444788</v>
      </c>
      <c r="U49" s="37">
        <v>28.141928494041174</v>
      </c>
      <c r="V49" s="37">
        <v>25.651465798045599</v>
      </c>
      <c r="W49" s="37">
        <v>26.332453825857513</v>
      </c>
      <c r="X49" s="37">
        <v>28.506907545164719</v>
      </c>
      <c r="Y49" s="37">
        <v>29.836152219873149</v>
      </c>
      <c r="Z49" s="37">
        <v>40.291777188328908</v>
      </c>
      <c r="AA49" s="37">
        <v>47.076023391812868</v>
      </c>
      <c r="AB49" s="37">
        <v>45.986984815618221</v>
      </c>
      <c r="AC49" s="67">
        <v>43.783209351753456</v>
      </c>
      <c r="AD49" s="67">
        <v>31.095679012345677</v>
      </c>
      <c r="AE49" s="67">
        <v>27.218782249742002</v>
      </c>
      <c r="AF49" s="67">
        <v>27.691911385883557</v>
      </c>
    </row>
    <row r="50" spans="1:32" ht="18" customHeight="1" x14ac:dyDescent="0.2">
      <c r="A50" s="205" t="s">
        <v>243</v>
      </c>
      <c r="B50" s="37">
        <v>7.790368271954673</v>
      </c>
      <c r="C50" s="28">
        <v>9.6685082872928234</v>
      </c>
      <c r="D50" s="28">
        <v>7.9096045197740068</v>
      </c>
      <c r="E50" s="37">
        <v>18.351063829787229</v>
      </c>
      <c r="F50" s="37">
        <v>20.588235294117649</v>
      </c>
      <c r="G50" s="37">
        <v>35.512367491166081</v>
      </c>
      <c r="H50" s="37">
        <v>15.053763440860209</v>
      </c>
      <c r="I50" s="28">
        <v>24.768518518518523</v>
      </c>
      <c r="J50" s="28">
        <v>32.211538461538467</v>
      </c>
      <c r="K50" s="37">
        <v>29.640718562874255</v>
      </c>
      <c r="L50" s="37">
        <v>1.5306122448979558</v>
      </c>
      <c r="M50" s="37">
        <v>7.8125</v>
      </c>
      <c r="N50" s="37">
        <v>13.684210526315788</v>
      </c>
      <c r="O50" s="37">
        <v>8.6715867158671571</v>
      </c>
      <c r="P50" s="37">
        <v>-1.8987341772151893</v>
      </c>
      <c r="Q50" s="37">
        <v>8.571428571428573</v>
      </c>
      <c r="R50" s="37">
        <v>6.9565217391304301</v>
      </c>
      <c r="S50" s="37">
        <v>13.438735177865613</v>
      </c>
      <c r="T50" s="37">
        <v>6.0416666666666679</v>
      </c>
      <c r="U50" s="37">
        <v>17.5</v>
      </c>
      <c r="V50" s="37">
        <v>3.8793103448275872</v>
      </c>
      <c r="W50" s="37">
        <v>19.047619047619047</v>
      </c>
      <c r="X50" s="37">
        <v>3.2653061224489761</v>
      </c>
      <c r="Y50" s="37">
        <v>4.0723981900452451</v>
      </c>
      <c r="Z50" s="37">
        <v>11.403508771929825</v>
      </c>
      <c r="AA50" s="37">
        <v>32.598039215686278</v>
      </c>
      <c r="AB50" s="37">
        <v>15.878378378378379</v>
      </c>
      <c r="AC50" s="67">
        <v>27.604166666666668</v>
      </c>
      <c r="AD50" s="67">
        <v>23.809523809523814</v>
      </c>
      <c r="AE50" s="67">
        <v>22.669491525423734</v>
      </c>
      <c r="AF50" s="67">
        <v>16.730769230769234</v>
      </c>
    </row>
    <row r="51" spans="1:32" x14ac:dyDescent="0.2">
      <c r="A51" s="205" t="s">
        <v>244</v>
      </c>
      <c r="B51" s="37">
        <v>6.7545304777594701</v>
      </c>
      <c r="C51" s="28">
        <v>15.357142857142858</v>
      </c>
      <c r="D51" s="28">
        <v>14.511873350923484</v>
      </c>
      <c r="E51" s="37">
        <v>19.910179640718567</v>
      </c>
      <c r="F51" s="37">
        <v>34.939759036144579</v>
      </c>
      <c r="G51" s="37">
        <v>36.831275720164612</v>
      </c>
      <c r="H51" s="37">
        <v>40.800865800865793</v>
      </c>
      <c r="I51" s="28">
        <v>41.14052953156822</v>
      </c>
      <c r="J51" s="28">
        <v>43.761638733705773</v>
      </c>
      <c r="K51" s="37">
        <v>37.604166666666671</v>
      </c>
      <c r="L51" s="37">
        <v>18.142548596112313</v>
      </c>
      <c r="M51" s="37">
        <v>22.826086956521735</v>
      </c>
      <c r="N51" s="37">
        <v>16.693290734824281</v>
      </c>
      <c r="O51" s="37">
        <v>12.455830388692579</v>
      </c>
      <c r="P51" s="37">
        <v>15.952380952380949</v>
      </c>
      <c r="Q51" s="37">
        <v>21.606864274570977</v>
      </c>
      <c r="R51" s="37">
        <v>10.79734219269103</v>
      </c>
      <c r="S51" s="37">
        <v>17.908082408874805</v>
      </c>
      <c r="T51" s="37">
        <v>18.225039619651351</v>
      </c>
      <c r="U51" s="37">
        <v>25.963149078726971</v>
      </c>
      <c r="V51" s="37">
        <v>18.619582664526479</v>
      </c>
      <c r="W51" s="37">
        <v>19.440124416796273</v>
      </c>
      <c r="X51" s="37">
        <v>21.279999999999998</v>
      </c>
      <c r="Y51" s="37">
        <v>20.268138801261834</v>
      </c>
      <c r="Z51" s="37">
        <v>31.90184049079755</v>
      </c>
      <c r="AA51" s="37">
        <v>40.307101727447218</v>
      </c>
      <c r="AB51" s="37">
        <v>31.944444444444443</v>
      </c>
      <c r="AC51" s="67">
        <v>35.341365461847388</v>
      </c>
      <c r="AD51" s="67">
        <v>20</v>
      </c>
      <c r="AE51" s="67">
        <v>16.216216216216218</v>
      </c>
      <c r="AF51" s="67">
        <v>18.117229129662526</v>
      </c>
    </row>
    <row r="52" spans="1:32" x14ac:dyDescent="0.2">
      <c r="A52" s="206" t="s">
        <v>247</v>
      </c>
      <c r="B52" s="37">
        <v>23.214285714285715</v>
      </c>
      <c r="C52" s="28">
        <v>17.99163179916318</v>
      </c>
      <c r="D52" s="28">
        <v>26.620370370370367</v>
      </c>
      <c r="E52" s="37">
        <v>33.928571428571423</v>
      </c>
      <c r="F52" s="37">
        <v>33.725490196078439</v>
      </c>
      <c r="G52" s="37">
        <v>43.302180685358252</v>
      </c>
      <c r="H52" s="37">
        <v>45.833333333333336</v>
      </c>
      <c r="I52" s="28">
        <v>42.553191489361701</v>
      </c>
      <c r="J52" s="28">
        <v>54.096045197740118</v>
      </c>
      <c r="K52" s="37">
        <v>37.864077669902912</v>
      </c>
      <c r="L52" s="37">
        <v>26.942355889724304</v>
      </c>
      <c r="M52" s="37">
        <v>32.764811490125666</v>
      </c>
      <c r="N52" s="37">
        <v>25.486725663716818</v>
      </c>
      <c r="O52" s="37">
        <v>24.199623352165727</v>
      </c>
      <c r="P52" s="37">
        <v>24.036850921273036</v>
      </c>
      <c r="Q52" s="37">
        <v>30.801335559265446</v>
      </c>
      <c r="R52" s="37">
        <v>21.222410865874366</v>
      </c>
      <c r="S52" s="37">
        <v>25.128644939965699</v>
      </c>
      <c r="T52" s="37">
        <v>25.72898799313894</v>
      </c>
      <c r="U52" s="37">
        <v>31.764705882352949</v>
      </c>
      <c r="V52" s="37">
        <v>34.665427509293679</v>
      </c>
      <c r="W52" s="37">
        <v>27.708703374777979</v>
      </c>
      <c r="X52" s="37">
        <v>36.635514018691595</v>
      </c>
      <c r="Y52" s="37">
        <v>38.958990536277604</v>
      </c>
      <c r="Z52" s="37">
        <v>44.934640522875817</v>
      </c>
      <c r="AA52" s="37">
        <v>45.786061588330639</v>
      </c>
      <c r="AB52" s="37">
        <v>53.482972136222912</v>
      </c>
      <c r="AC52" s="67">
        <v>45.310015898251187</v>
      </c>
      <c r="AD52" s="67">
        <v>31.818181818181813</v>
      </c>
      <c r="AE52" s="67">
        <v>26.400000000000006</v>
      </c>
      <c r="AF52" s="67">
        <v>34.999999999999993</v>
      </c>
    </row>
    <row r="53" spans="1:32" x14ac:dyDescent="0.2">
      <c r="A53" s="206" t="s">
        <v>246</v>
      </c>
      <c r="B53" s="37">
        <v>19.72477064220184</v>
      </c>
      <c r="C53" s="28">
        <v>25.886524822695037</v>
      </c>
      <c r="D53" s="28">
        <v>14.67065868263473</v>
      </c>
      <c r="E53" s="37">
        <v>9.0909090909090899</v>
      </c>
      <c r="F53" s="37">
        <v>33.223684210526315</v>
      </c>
      <c r="G53" s="37">
        <v>36.491935483870975</v>
      </c>
      <c r="H53" s="37">
        <v>40.322580645161288</v>
      </c>
      <c r="I53" s="28">
        <v>44.78764478764478</v>
      </c>
      <c r="J53" s="28">
        <v>51.273885350318473</v>
      </c>
      <c r="K53" s="37">
        <v>40.686274509803923</v>
      </c>
      <c r="L53" s="37">
        <v>28.59922178988327</v>
      </c>
      <c r="M53" s="37">
        <v>30.377906976744182</v>
      </c>
      <c r="N53" s="37">
        <v>21.916299559471366</v>
      </c>
      <c r="O53" s="37">
        <v>24.454148471615717</v>
      </c>
      <c r="P53" s="37">
        <v>32.93216630196936</v>
      </c>
      <c r="Q53" s="37">
        <v>30.463576158940398</v>
      </c>
      <c r="R53" s="37">
        <v>24.453280318091451</v>
      </c>
      <c r="S53" s="37">
        <v>29.140461215932916</v>
      </c>
      <c r="T53" s="37">
        <v>32.572614107883815</v>
      </c>
      <c r="U53" s="37">
        <v>30.947136563876651</v>
      </c>
      <c r="V53" s="37">
        <v>35.857461024498889</v>
      </c>
      <c r="W53" s="37">
        <v>39.903846153846153</v>
      </c>
      <c r="X53" s="37">
        <v>41.68421052631578</v>
      </c>
      <c r="Y53" s="37">
        <v>44.651741293532339</v>
      </c>
      <c r="Z53" s="37">
        <v>54.324324324324323</v>
      </c>
      <c r="AA53" s="37">
        <v>60.501858736059468</v>
      </c>
      <c r="AB53" s="37">
        <v>62.236286919831215</v>
      </c>
      <c r="AC53" s="67">
        <v>55.06216696269982</v>
      </c>
      <c r="AD53" s="67">
        <v>47.52964426877471</v>
      </c>
      <c r="AE53" s="67">
        <v>44.214876033057848</v>
      </c>
      <c r="AF53" s="67">
        <v>35.130111524163567</v>
      </c>
    </row>
    <row r="54" spans="1:32" x14ac:dyDescent="0.2">
      <c r="A54" s="204" t="s">
        <v>91</v>
      </c>
      <c r="B54" s="37">
        <v>5.6000000000000014</v>
      </c>
      <c r="C54" s="28">
        <v>7.1000000000000014</v>
      </c>
      <c r="D54" s="28">
        <v>8.1999999999999993</v>
      </c>
      <c r="E54" s="37">
        <v>11.600000000000001</v>
      </c>
      <c r="F54" s="37">
        <v>16.7</v>
      </c>
      <c r="G54" s="37">
        <v>20.800000000000004</v>
      </c>
      <c r="H54" s="37">
        <v>29.900000000000002</v>
      </c>
      <c r="I54" s="28">
        <v>23.4</v>
      </c>
      <c r="J54" s="28">
        <v>32.9</v>
      </c>
      <c r="K54" s="37">
        <v>21.799999999999997</v>
      </c>
      <c r="L54" s="37">
        <v>13.900000000000002</v>
      </c>
      <c r="M54" s="37">
        <v>4.3000000000000007</v>
      </c>
      <c r="N54" s="37">
        <v>5.8999999999999986</v>
      </c>
      <c r="O54" s="37">
        <v>3.1999999999999993</v>
      </c>
      <c r="P54" s="37">
        <v>6.5999999999999979</v>
      </c>
      <c r="Q54" s="37">
        <v>14.3</v>
      </c>
      <c r="R54" s="37">
        <v>8</v>
      </c>
      <c r="S54" s="37">
        <v>11.3</v>
      </c>
      <c r="T54" s="37">
        <v>10.191412312467666</v>
      </c>
      <c r="U54" s="37">
        <v>18.536585365853654</v>
      </c>
      <c r="V54" s="37">
        <v>17.436175991309071</v>
      </c>
      <c r="W54" s="37">
        <v>13.862433862433861</v>
      </c>
      <c r="X54" s="37">
        <v>18.71345029239766</v>
      </c>
      <c r="Y54" s="37">
        <v>16.410799364743248</v>
      </c>
      <c r="Z54" s="37">
        <v>23.910733262486723</v>
      </c>
      <c r="AA54" s="37">
        <v>27.780734433209151</v>
      </c>
      <c r="AB54" s="37">
        <v>20.260727865290601</v>
      </c>
      <c r="AC54" s="67">
        <v>21.170212765957448</v>
      </c>
      <c r="AD54" s="67">
        <v>9.8816263510036038</v>
      </c>
      <c r="AE54" s="67">
        <v>8.3850931677018643</v>
      </c>
      <c r="AF54" s="67">
        <v>1.5995872033023772</v>
      </c>
    </row>
    <row r="55" spans="1:32" x14ac:dyDescent="0.2">
      <c r="A55" s="205" t="s">
        <v>243</v>
      </c>
      <c r="B55" s="37">
        <v>2.8571428571428577</v>
      </c>
      <c r="C55" s="28">
        <v>-2.7624309392265189</v>
      </c>
      <c r="D55" s="28">
        <v>-11.864406779661021</v>
      </c>
      <c r="E55" s="37">
        <v>-1.5957446808510696</v>
      </c>
      <c r="F55" s="37">
        <v>17.647058823529413</v>
      </c>
      <c r="G55" s="37">
        <v>10.600706713780919</v>
      </c>
      <c r="H55" s="37">
        <v>16.666666666666671</v>
      </c>
      <c r="I55" s="28">
        <v>10.185185185185183</v>
      </c>
      <c r="J55" s="28">
        <v>13.46153846153846</v>
      </c>
      <c r="K55" s="37">
        <v>12.574850299401199</v>
      </c>
      <c r="L55" s="37">
        <v>-3.5714285714285694</v>
      </c>
      <c r="M55" s="37">
        <v>0.78125</v>
      </c>
      <c r="N55" s="37">
        <v>-8.7719298245614024</v>
      </c>
      <c r="O55" s="37">
        <v>-8.8560885608856079</v>
      </c>
      <c r="P55" s="37">
        <v>-10.970464135021098</v>
      </c>
      <c r="Q55" s="37">
        <v>0.82304526748971196</v>
      </c>
      <c r="R55" s="37">
        <v>-12.22707423580786</v>
      </c>
      <c r="S55" s="37">
        <v>0</v>
      </c>
      <c r="T55" s="37">
        <v>6.7226890756302522</v>
      </c>
      <c r="U55" s="37">
        <v>10.552763819095476</v>
      </c>
      <c r="V55" s="37">
        <v>7.7586206896551726</v>
      </c>
      <c r="W55" s="37">
        <v>1.1029411764705883</v>
      </c>
      <c r="X55" s="37">
        <v>5.7142857142857144</v>
      </c>
      <c r="Y55" s="37">
        <v>-7.2398190045248878</v>
      </c>
      <c r="Z55" s="37">
        <v>3.5242290748898681</v>
      </c>
      <c r="AA55" s="37">
        <v>13.725490196078432</v>
      </c>
      <c r="AB55" s="37">
        <v>1.3513513513513513</v>
      </c>
      <c r="AC55" s="67">
        <v>15.706806282722512</v>
      </c>
      <c r="AD55" s="67">
        <v>10.869565217391305</v>
      </c>
      <c r="AE55" s="67">
        <v>4.2553191489361701</v>
      </c>
      <c r="AF55" s="67">
        <v>-1.1583011583011582</v>
      </c>
    </row>
    <row r="56" spans="1:32" x14ac:dyDescent="0.2">
      <c r="A56" s="205" t="s">
        <v>244</v>
      </c>
      <c r="B56" s="37">
        <v>3.6243822075782539</v>
      </c>
      <c r="C56" s="28">
        <v>9.5238095238095255</v>
      </c>
      <c r="D56" s="28">
        <v>10.026385224274406</v>
      </c>
      <c r="E56" s="37">
        <v>13.77245508982036</v>
      </c>
      <c r="F56" s="37">
        <v>10.843373493975903</v>
      </c>
      <c r="G56" s="37">
        <v>15.843621399176955</v>
      </c>
      <c r="H56" s="37">
        <v>30.952380952380949</v>
      </c>
      <c r="I56" s="28">
        <v>22.199592668024444</v>
      </c>
      <c r="J56" s="28">
        <v>32.588454376163874</v>
      </c>
      <c r="K56" s="37">
        <v>23.958333333333336</v>
      </c>
      <c r="L56" s="37">
        <v>11.879049676025915</v>
      </c>
      <c r="M56" s="37">
        <v>-1.0033444816053512</v>
      </c>
      <c r="N56" s="37">
        <v>0.31948881789137379</v>
      </c>
      <c r="O56" s="37">
        <v>-4.2402826855123674</v>
      </c>
      <c r="P56" s="37">
        <v>-1.1111111111111112</v>
      </c>
      <c r="Q56" s="37">
        <v>8.5803432137285487</v>
      </c>
      <c r="R56" s="37">
        <v>0.66555740432612309</v>
      </c>
      <c r="S56" s="37">
        <v>3.4865293185419968</v>
      </c>
      <c r="T56" s="37">
        <v>-2.5396825396825395</v>
      </c>
      <c r="U56" s="37">
        <v>7.3701842546063654</v>
      </c>
      <c r="V56" s="37">
        <v>9.1346153846153832</v>
      </c>
      <c r="W56" s="37">
        <v>4.1990668740279933</v>
      </c>
      <c r="X56" s="37">
        <v>11.52</v>
      </c>
      <c r="Y56" s="37">
        <v>2.5236593059936907</v>
      </c>
      <c r="Z56" s="37">
        <v>9.6311475409836067</v>
      </c>
      <c r="AA56" s="37">
        <v>14.807692307692308</v>
      </c>
      <c r="AB56" s="37">
        <v>5.3819444444444446</v>
      </c>
      <c r="AC56" s="67">
        <v>11.646586345381527</v>
      </c>
      <c r="AD56" s="67">
        <v>-1.7322834645669292</v>
      </c>
      <c r="AE56" s="67">
        <v>4.0609137055837561</v>
      </c>
      <c r="AF56" s="67">
        <v>2.1314387211367674</v>
      </c>
    </row>
    <row r="57" spans="1:32" x14ac:dyDescent="0.2">
      <c r="A57" s="206" t="s">
        <v>247</v>
      </c>
      <c r="B57" s="71">
        <v>9.418282548476455</v>
      </c>
      <c r="C57" s="28">
        <v>7.9831932773109244</v>
      </c>
      <c r="D57" s="72">
        <v>12.037037037037038</v>
      </c>
      <c r="E57" s="37">
        <v>18.303571428571431</v>
      </c>
      <c r="F57" s="37">
        <v>21.568627450980397</v>
      </c>
      <c r="G57" s="37">
        <v>23.052959501557631</v>
      </c>
      <c r="H57" s="71">
        <v>31.720430107526877</v>
      </c>
      <c r="I57" s="28">
        <v>27.423167848699766</v>
      </c>
      <c r="J57" s="28">
        <v>33.050847457627121</v>
      </c>
      <c r="K57" s="37">
        <v>20.873786407766989</v>
      </c>
      <c r="L57" s="37">
        <v>18.546365914786964</v>
      </c>
      <c r="M57" s="37">
        <v>7.0017953321364459</v>
      </c>
      <c r="N57" s="37">
        <v>9.557522123893806</v>
      </c>
      <c r="O57" s="37">
        <v>11.531190926275993</v>
      </c>
      <c r="P57" s="37">
        <v>10.887772194304858</v>
      </c>
      <c r="Q57" s="37">
        <v>19.831932773109244</v>
      </c>
      <c r="R57" s="37">
        <v>14.650766609880749</v>
      </c>
      <c r="S57" s="37">
        <v>13.573883161512027</v>
      </c>
      <c r="T57" s="37">
        <v>11.83533447684391</v>
      </c>
      <c r="U57" s="37">
        <v>27.22689075630252</v>
      </c>
      <c r="V57" s="37">
        <v>22.947761194029852</v>
      </c>
      <c r="W57" s="37">
        <v>23.613595706618963</v>
      </c>
      <c r="X57" s="37">
        <v>24.67289719626168</v>
      </c>
      <c r="Y57" s="37">
        <v>27.777777777777779</v>
      </c>
      <c r="Z57" s="37">
        <v>30.114566284779048</v>
      </c>
      <c r="AA57" s="37">
        <v>31.980519480519483</v>
      </c>
      <c r="AB57" s="37">
        <v>27.060653188180407</v>
      </c>
      <c r="AC57" s="67">
        <v>24.044585987261147</v>
      </c>
      <c r="AD57" s="67">
        <v>17.482517482517483</v>
      </c>
      <c r="AE57" s="67">
        <v>9.7756410256410255</v>
      </c>
      <c r="AF57" s="67">
        <v>0.34602076124567477</v>
      </c>
    </row>
    <row r="58" spans="1:32" x14ac:dyDescent="0.2">
      <c r="A58" s="206" t="s">
        <v>246</v>
      </c>
      <c r="B58" s="71">
        <v>9.2165898617511495</v>
      </c>
      <c r="C58" s="28">
        <v>11.347517730496453</v>
      </c>
      <c r="D58" s="72">
        <v>20.359281437125755</v>
      </c>
      <c r="E58" s="37">
        <v>12.72727272727273</v>
      </c>
      <c r="F58" s="37">
        <v>20.394736842105264</v>
      </c>
      <c r="G58" s="37">
        <v>39.516129032258064</v>
      </c>
      <c r="H58" s="71">
        <v>33.602150537634408</v>
      </c>
      <c r="I58" s="28">
        <v>30.115830115830114</v>
      </c>
      <c r="J58" s="28">
        <v>45.859872611464972</v>
      </c>
      <c r="K58" s="37">
        <v>24.509803921568629</v>
      </c>
      <c r="L58" s="37">
        <v>23.346303501945524</v>
      </c>
      <c r="M58" s="37">
        <v>11.918604651162791</v>
      </c>
      <c r="N58" s="37">
        <v>18.281938325991192</v>
      </c>
      <c r="O58" s="37">
        <v>10.262008733624455</v>
      </c>
      <c r="P58" s="37">
        <v>20.833333333333336</v>
      </c>
      <c r="Q58" s="37">
        <v>22.838137472283815</v>
      </c>
      <c r="R58" s="37">
        <v>17.764471057884233</v>
      </c>
      <c r="S58" s="37">
        <v>24.737945492662476</v>
      </c>
      <c r="T58" s="37">
        <v>26.875</v>
      </c>
      <c r="U58" s="37">
        <v>25.330396475770929</v>
      </c>
      <c r="V58" s="37">
        <v>27.394209354120271</v>
      </c>
      <c r="W58" s="37">
        <v>24.03846153846154</v>
      </c>
      <c r="X58" s="37">
        <v>28.000000000000004</v>
      </c>
      <c r="Y58" s="37">
        <v>33.498759305210918</v>
      </c>
      <c r="Z58" s="37">
        <v>37.837837837837839</v>
      </c>
      <c r="AA58" s="37">
        <v>41.078066914498137</v>
      </c>
      <c r="AB58" s="37">
        <v>35.021097046413502</v>
      </c>
      <c r="AC58" s="67">
        <v>28.241563055062169</v>
      </c>
      <c r="AD58" s="67">
        <v>15.41501976284585</v>
      </c>
      <c r="AE58" s="67">
        <v>13.929313929313929</v>
      </c>
      <c r="AF58" s="67">
        <v>3.7174721189591078</v>
      </c>
    </row>
    <row r="59" spans="1:32" ht="14.25" customHeight="1" x14ac:dyDescent="0.2">
      <c r="A59" s="204" t="s">
        <v>93</v>
      </c>
      <c r="B59" s="37">
        <v>54.4</v>
      </c>
      <c r="C59" s="28">
        <v>61.649999999999991</v>
      </c>
      <c r="D59" s="28">
        <v>56.5</v>
      </c>
      <c r="E59" s="37">
        <v>60.650000000000006</v>
      </c>
      <c r="F59" s="37">
        <v>57.6</v>
      </c>
      <c r="G59" s="37">
        <v>59.150000000000006</v>
      </c>
      <c r="H59" s="37">
        <v>58.1</v>
      </c>
      <c r="I59" s="28">
        <v>56.2</v>
      </c>
      <c r="J59" s="28">
        <v>54.550000000000004</v>
      </c>
      <c r="K59" s="37">
        <v>55.7</v>
      </c>
      <c r="L59" s="37">
        <v>61.250000000000007</v>
      </c>
      <c r="M59" s="37">
        <v>58.800000000000004</v>
      </c>
      <c r="N59" s="37">
        <v>62.25</v>
      </c>
      <c r="O59" s="37">
        <v>56.800000000000004</v>
      </c>
      <c r="P59" s="37">
        <v>63.150000000000006</v>
      </c>
      <c r="Q59" s="37">
        <v>62.25</v>
      </c>
      <c r="R59" s="37">
        <v>57.999999999999993</v>
      </c>
      <c r="S59" s="37">
        <v>57.75</v>
      </c>
      <c r="T59" s="37">
        <v>62.235415591120294</v>
      </c>
      <c r="U59" s="37">
        <v>59.354663774403463</v>
      </c>
      <c r="V59" s="37">
        <v>54.69343461747151</v>
      </c>
      <c r="W59" s="37">
        <v>58.954041204437409</v>
      </c>
      <c r="X59" s="37">
        <v>54.499467518636841</v>
      </c>
      <c r="Y59" s="37">
        <v>58.821975699947181</v>
      </c>
      <c r="Z59" s="37">
        <v>56.210191082802552</v>
      </c>
      <c r="AA59" s="37">
        <v>57.583821181479507</v>
      </c>
      <c r="AB59" s="37">
        <v>58.134490238611704</v>
      </c>
      <c r="AC59" s="67">
        <v>57.89473684210526</v>
      </c>
      <c r="AD59" s="67">
        <v>59.516460905349788</v>
      </c>
      <c r="AE59" s="67">
        <v>60.594315245478029</v>
      </c>
      <c r="AF59" s="67">
        <v>60.37687145069696</v>
      </c>
    </row>
    <row r="60" spans="1:32" x14ac:dyDescent="0.2">
      <c r="A60" s="205" t="s">
        <v>243</v>
      </c>
      <c r="B60" s="37">
        <v>62.162162162162161</v>
      </c>
      <c r="C60" s="28">
        <v>58.011049723756905</v>
      </c>
      <c r="D60" s="28">
        <v>54.519774011299432</v>
      </c>
      <c r="E60" s="37">
        <v>52.659574468085111</v>
      </c>
      <c r="F60" s="37">
        <v>56.617647058823529</v>
      </c>
      <c r="G60" s="37">
        <v>0</v>
      </c>
      <c r="H60" s="37">
        <v>58.300000000000004</v>
      </c>
      <c r="I60" s="28">
        <v>55.555555555555557</v>
      </c>
      <c r="J60" s="28">
        <v>45.192307692307693</v>
      </c>
      <c r="K60" s="37">
        <v>31.632653061224495</v>
      </c>
      <c r="L60" s="37">
        <v>59.183673469387749</v>
      </c>
      <c r="M60" s="37">
        <v>53.515625</v>
      </c>
      <c r="N60" s="37">
        <v>51.578947368421048</v>
      </c>
      <c r="O60" s="37">
        <v>48.708487084870846</v>
      </c>
      <c r="P60" s="37">
        <v>55.29661016949153</v>
      </c>
      <c r="Q60" s="37">
        <v>58.979591836734684</v>
      </c>
      <c r="R60" s="37">
        <v>41.739130434782609</v>
      </c>
      <c r="S60" s="37">
        <v>47.619047619047628</v>
      </c>
      <c r="T60" s="37">
        <v>44.583333333333329</v>
      </c>
      <c r="U60" s="37">
        <v>49.748743718592962</v>
      </c>
      <c r="V60" s="37">
        <v>29.870129870129873</v>
      </c>
      <c r="W60" s="37">
        <v>44.322344322344314</v>
      </c>
      <c r="X60" s="37">
        <v>31.632653061224488</v>
      </c>
      <c r="Y60" s="37">
        <v>7.4660633484162915</v>
      </c>
      <c r="Z60" s="37">
        <v>33.259911894273131</v>
      </c>
      <c r="AA60" s="37">
        <v>47.783251231527089</v>
      </c>
      <c r="AB60" s="37">
        <v>46.283783783783775</v>
      </c>
      <c r="AC60" s="67">
        <v>53.906249999999993</v>
      </c>
      <c r="AD60" s="67">
        <v>49.134199134199129</v>
      </c>
      <c r="AE60" s="67">
        <v>44.491525423728817</v>
      </c>
      <c r="AF60" s="67">
        <v>49.034749034749034</v>
      </c>
    </row>
    <row r="61" spans="1:32" x14ac:dyDescent="0.2">
      <c r="A61" s="205" t="s">
        <v>244</v>
      </c>
      <c r="B61" s="37">
        <v>67.073170731707322</v>
      </c>
      <c r="C61" s="28">
        <v>60.952380952380949</v>
      </c>
      <c r="D61" s="72">
        <v>58.047493403693927</v>
      </c>
      <c r="E61" s="37">
        <v>64.970059880239518</v>
      </c>
      <c r="F61" s="37">
        <v>61.295180722891573</v>
      </c>
      <c r="G61" s="37">
        <v>63.065843621399168</v>
      </c>
      <c r="H61" s="37">
        <v>54.56989247311828</v>
      </c>
      <c r="I61" s="28">
        <v>56.415478615071287</v>
      </c>
      <c r="J61" s="28">
        <v>59.497206703910614</v>
      </c>
      <c r="K61" s="37">
        <v>19.680851063829792</v>
      </c>
      <c r="L61" s="37">
        <v>62.095032397408204</v>
      </c>
      <c r="M61" s="37">
        <v>57.77591973244148</v>
      </c>
      <c r="N61" s="37">
        <v>64.696485623003184</v>
      </c>
      <c r="O61" s="37">
        <v>57.508833922261481</v>
      </c>
      <c r="P61" s="37">
        <v>65.818759936406991</v>
      </c>
      <c r="Q61" s="37">
        <v>64.274570982839322</v>
      </c>
      <c r="R61" s="37">
        <v>60.316139767054914</v>
      </c>
      <c r="S61" s="37">
        <v>58.161648177496033</v>
      </c>
      <c r="T61" s="37">
        <v>64.025356576862123</v>
      </c>
      <c r="U61" s="37">
        <v>61.390284757118934</v>
      </c>
      <c r="V61" s="37">
        <v>60.959999999999994</v>
      </c>
      <c r="W61" s="37">
        <v>61.760124610591902</v>
      </c>
      <c r="X61" s="37">
        <v>54.32692307692308</v>
      </c>
      <c r="Y61" s="37">
        <v>64.432176656151427</v>
      </c>
      <c r="Z61" s="37">
        <v>58.486707566462158</v>
      </c>
      <c r="AA61" s="37">
        <v>60.460652591170827</v>
      </c>
      <c r="AB61" s="37">
        <v>57.465277777777771</v>
      </c>
      <c r="AC61" s="67">
        <v>57.53012048192771</v>
      </c>
      <c r="AD61" s="67">
        <v>57.165354330708666</v>
      </c>
      <c r="AE61" s="67">
        <v>62.098138747884946</v>
      </c>
      <c r="AF61" s="67">
        <v>60.320284697508896</v>
      </c>
    </row>
    <row r="62" spans="1:32" x14ac:dyDescent="0.2">
      <c r="A62" s="206" t="s">
        <v>247</v>
      </c>
      <c r="B62" s="37">
        <v>68.367346938775512</v>
      </c>
      <c r="C62" s="28">
        <v>63.807531380753147</v>
      </c>
      <c r="D62" s="28">
        <v>59.25925925925926</v>
      </c>
      <c r="E62" s="37">
        <v>60.937499999999993</v>
      </c>
      <c r="F62" s="37">
        <v>54.705882352941174</v>
      </c>
      <c r="G62" s="37">
        <v>59.657320872274141</v>
      </c>
      <c r="H62" s="37">
        <v>62.121212121212125</v>
      </c>
      <c r="I62" s="28">
        <v>58.156028368794331</v>
      </c>
      <c r="J62" s="28">
        <v>55.225988700564969</v>
      </c>
      <c r="K62" s="37">
        <v>26.388888888888886</v>
      </c>
      <c r="L62" s="37">
        <v>62.531328320802004</v>
      </c>
      <c r="M62" s="37">
        <v>61.938958707360854</v>
      </c>
      <c r="N62" s="37">
        <v>64.86725663716814</v>
      </c>
      <c r="O62" s="37">
        <v>59.604519774011294</v>
      </c>
      <c r="P62" s="37">
        <v>62.395309882747078</v>
      </c>
      <c r="Q62" s="37">
        <v>63.484087102177554</v>
      </c>
      <c r="R62" s="37">
        <v>60.629251700680278</v>
      </c>
      <c r="S62" s="37">
        <v>60.086206896551715</v>
      </c>
      <c r="T62" s="37">
        <v>64.69072164948453</v>
      </c>
      <c r="U62" s="37">
        <v>59.511784511784505</v>
      </c>
      <c r="V62" s="37">
        <v>56.040892193308551</v>
      </c>
      <c r="W62" s="37">
        <v>61.989342806394312</v>
      </c>
      <c r="X62" s="37">
        <v>59.065420560747661</v>
      </c>
      <c r="Y62" s="37">
        <v>66.16719242902208</v>
      </c>
      <c r="Z62" s="37">
        <v>59.54323001631321</v>
      </c>
      <c r="AA62" s="37">
        <v>58.116883116883109</v>
      </c>
      <c r="AB62" s="37">
        <v>59.984520123839019</v>
      </c>
      <c r="AC62" s="67">
        <v>59.076433121019114</v>
      </c>
      <c r="AD62" s="67">
        <v>62.849650349650346</v>
      </c>
      <c r="AE62" s="67">
        <v>61.538461538461547</v>
      </c>
      <c r="AF62" s="67">
        <v>65.311418685121097</v>
      </c>
    </row>
    <row r="63" spans="1:32" ht="15" thickBot="1" x14ac:dyDescent="0.25">
      <c r="A63" s="207" t="s">
        <v>246</v>
      </c>
      <c r="B63" s="45">
        <v>62.152777777777779</v>
      </c>
      <c r="C63" s="36">
        <v>64.893617021276597</v>
      </c>
      <c r="D63" s="36">
        <v>51.796407185628738</v>
      </c>
      <c r="E63" s="45">
        <v>60.303030303030305</v>
      </c>
      <c r="F63" s="45">
        <v>54.934210526315802</v>
      </c>
      <c r="G63" s="45">
        <v>60.483870967741929</v>
      </c>
      <c r="H63" s="45">
        <v>60.349462365591393</v>
      </c>
      <c r="I63" s="36">
        <v>52.702702702702695</v>
      </c>
      <c r="J63" s="36">
        <v>51.273885350318473</v>
      </c>
      <c r="K63" s="36">
        <v>40.625</v>
      </c>
      <c r="L63" s="36">
        <v>59.143968871595341</v>
      </c>
      <c r="M63" s="36">
        <v>59.447674418604656</v>
      </c>
      <c r="N63" s="36">
        <v>62.334801762114544</v>
      </c>
      <c r="O63" s="36">
        <v>57.532751091703062</v>
      </c>
      <c r="P63" s="36">
        <v>64.879649890590812</v>
      </c>
      <c r="Q63" s="36">
        <v>60.044150110375263</v>
      </c>
      <c r="R63" s="36">
        <v>58.964143426294818</v>
      </c>
      <c r="S63" s="36">
        <v>59.538784067085949</v>
      </c>
      <c r="T63" s="36">
        <v>66.078838174273869</v>
      </c>
      <c r="U63" s="36">
        <v>60.682819383259918</v>
      </c>
      <c r="V63" s="36">
        <v>57.126948775055681</v>
      </c>
      <c r="W63" s="36">
        <v>60.120481927710856</v>
      </c>
      <c r="X63" s="36">
        <v>61.416490486257935</v>
      </c>
      <c r="Y63" s="36">
        <v>66.50124069478909</v>
      </c>
      <c r="Z63" s="36">
        <v>59.837545126353781</v>
      </c>
      <c r="AA63" s="36">
        <v>57.806691449814124</v>
      </c>
      <c r="AB63" s="36">
        <v>60.12658227848101</v>
      </c>
      <c r="AC63" s="67">
        <v>58.259325044404967</v>
      </c>
      <c r="AD63" s="67">
        <v>63.438735177865617</v>
      </c>
      <c r="AE63" s="67">
        <v>65.392561983471083</v>
      </c>
      <c r="AF63" s="67">
        <v>60.594795539033456</v>
      </c>
    </row>
    <row r="64" spans="1:32" s="42" customFormat="1" x14ac:dyDescent="0.2">
      <c r="A64" s="473" t="s">
        <v>100</v>
      </c>
      <c r="B64" s="473"/>
      <c r="C64" s="473"/>
      <c r="D64" s="473"/>
      <c r="E64" s="473"/>
      <c r="F64" s="473"/>
      <c r="G64" s="473"/>
      <c r="H64" s="473"/>
      <c r="I64" s="473"/>
      <c r="J64" s="137"/>
      <c r="K64" s="5"/>
      <c r="L64" s="5"/>
      <c r="M64" s="5"/>
      <c r="N64" s="5"/>
      <c r="O64" s="5"/>
      <c r="P64" s="5"/>
      <c r="Q64" s="5"/>
      <c r="R64" s="5"/>
      <c r="S64" s="5"/>
      <c r="T64" s="67"/>
      <c r="U64" s="67"/>
      <c r="V64" s="5"/>
      <c r="W64" s="67"/>
      <c r="X64" s="67"/>
      <c r="Y64" s="67"/>
      <c r="Z64" s="67"/>
      <c r="AA64" s="67"/>
      <c r="AB64" s="67"/>
      <c r="AC64" s="67"/>
      <c r="AD64" s="67"/>
      <c r="AE64" s="67"/>
      <c r="AF64" s="67"/>
    </row>
    <row r="65" spans="1:32" x14ac:dyDescent="0.2">
      <c r="A65" s="204" t="s">
        <v>101</v>
      </c>
      <c r="B65" s="37">
        <v>13.995454545454544</v>
      </c>
      <c r="C65" s="37">
        <v>8.8545454545454572</v>
      </c>
      <c r="D65" s="37">
        <v>4.418181818181818</v>
      </c>
      <c r="E65" s="37">
        <v>12.963636363636367</v>
      </c>
      <c r="F65" s="37">
        <v>17.168181818181818</v>
      </c>
      <c r="G65" s="37">
        <v>16.959090909090911</v>
      </c>
      <c r="H65" s="37">
        <v>20.654545454545453</v>
      </c>
      <c r="I65" s="37">
        <v>19.204545454545457</v>
      </c>
      <c r="J65" s="37">
        <v>21.522727272727273</v>
      </c>
      <c r="K65" s="37">
        <v>21.040909090909096</v>
      </c>
      <c r="L65" s="37">
        <v>15.818181818181824</v>
      </c>
      <c r="M65" s="37">
        <v>14.718181818181819</v>
      </c>
      <c r="N65" s="37">
        <v>12.286363636363639</v>
      </c>
      <c r="O65" s="37">
        <v>12.81818181818182</v>
      </c>
      <c r="P65" s="37">
        <v>16.654545454545456</v>
      </c>
      <c r="Q65" s="37">
        <v>16.95</v>
      </c>
      <c r="R65" s="37">
        <v>10.236363636363631</v>
      </c>
      <c r="S65" s="37">
        <v>15.822727272727274</v>
      </c>
      <c r="T65" s="37">
        <v>13.379538222695503</v>
      </c>
      <c r="U65" s="37">
        <v>14.153200601701682</v>
      </c>
      <c r="V65" s="37">
        <v>11.551944720919694</v>
      </c>
      <c r="W65" s="37">
        <v>15.096384059791809</v>
      </c>
      <c r="X65" s="37">
        <v>13.843678962145418</v>
      </c>
      <c r="Y65" s="37">
        <v>15.168492371793354</v>
      </c>
      <c r="Z65" s="37">
        <v>12.23754760994213</v>
      </c>
      <c r="AA65" s="37">
        <v>18.183626610252759</v>
      </c>
      <c r="AB65" s="37">
        <v>13.276206424686928</v>
      </c>
      <c r="AC65" s="67">
        <v>15.037634241740209</v>
      </c>
      <c r="AD65" s="67">
        <v>11.83127572016461</v>
      </c>
      <c r="AE65" s="67">
        <v>13.674574477660762</v>
      </c>
      <c r="AF65" s="67">
        <v>10.496794349717501</v>
      </c>
    </row>
    <row r="66" spans="1:32" x14ac:dyDescent="0.2">
      <c r="A66" s="209" t="s">
        <v>102</v>
      </c>
      <c r="B66" s="37">
        <v>65.3</v>
      </c>
      <c r="C66" s="38">
        <v>61.649999999999991</v>
      </c>
      <c r="D66" s="28">
        <v>56.5</v>
      </c>
      <c r="E66" s="38">
        <v>60.650000000000006</v>
      </c>
      <c r="F66" s="37">
        <v>57.6</v>
      </c>
      <c r="G66" s="38">
        <v>59.150000000000006</v>
      </c>
      <c r="H66" s="37">
        <v>58.300000000000004</v>
      </c>
      <c r="I66" s="38">
        <v>56.2</v>
      </c>
      <c r="J66" s="38">
        <v>54.550000000000004</v>
      </c>
      <c r="K66" s="37">
        <v>55.7</v>
      </c>
      <c r="L66" s="37">
        <v>61.250000000000007</v>
      </c>
      <c r="M66" s="37">
        <v>58.800000000000004</v>
      </c>
      <c r="N66" s="37">
        <v>62.25</v>
      </c>
      <c r="O66" s="37">
        <v>56.800000000000004</v>
      </c>
      <c r="P66" s="37">
        <v>63.150000000000006</v>
      </c>
      <c r="Q66" s="37">
        <v>62.25</v>
      </c>
      <c r="R66" s="37">
        <v>57.999999999999993</v>
      </c>
      <c r="S66" s="37">
        <v>57.75</v>
      </c>
      <c r="T66" s="37">
        <v>62.235415591120294</v>
      </c>
      <c r="U66" s="37">
        <v>59.354663774403463</v>
      </c>
      <c r="V66" s="37">
        <v>54.69343461747151</v>
      </c>
      <c r="W66" s="37">
        <v>58.954041204437409</v>
      </c>
      <c r="X66" s="37">
        <v>54.499467518636841</v>
      </c>
      <c r="Y66" s="37">
        <v>58.821975699947181</v>
      </c>
      <c r="Z66" s="37">
        <v>56.210191082802552</v>
      </c>
      <c r="AA66" s="37">
        <v>57.583821181479507</v>
      </c>
      <c r="AB66" s="37">
        <v>58.134490238611704</v>
      </c>
      <c r="AC66" s="67">
        <v>57.89473684210526</v>
      </c>
      <c r="AD66" s="67">
        <v>59.516460905349788</v>
      </c>
      <c r="AE66" s="67">
        <v>60.594315245478029</v>
      </c>
      <c r="AF66" s="67">
        <v>60.37687145069696</v>
      </c>
    </row>
    <row r="67" spans="1:32" x14ac:dyDescent="0.2">
      <c r="A67" s="209" t="s">
        <v>103</v>
      </c>
      <c r="B67" s="35">
        <v>59.75</v>
      </c>
      <c r="C67" s="38">
        <v>56.6</v>
      </c>
      <c r="D67" s="28">
        <v>51.5</v>
      </c>
      <c r="E67" s="38">
        <v>60.2</v>
      </c>
      <c r="F67" s="37">
        <v>59.15</v>
      </c>
      <c r="G67" s="38">
        <v>55.900000000000006</v>
      </c>
      <c r="H67" s="35">
        <v>58</v>
      </c>
      <c r="I67" s="38">
        <v>54.45</v>
      </c>
      <c r="J67" s="38">
        <v>54.599999999999994</v>
      </c>
      <c r="K67" s="37">
        <v>55.199999999999996</v>
      </c>
      <c r="L67" s="37">
        <v>61.150000000000006</v>
      </c>
      <c r="M67" s="37">
        <v>58.650000000000006</v>
      </c>
      <c r="N67" s="37">
        <v>56.599999999999994</v>
      </c>
      <c r="O67" s="37">
        <v>58.05</v>
      </c>
      <c r="P67" s="37">
        <v>60.8</v>
      </c>
      <c r="Q67" s="37">
        <v>62.8</v>
      </c>
      <c r="R67" s="37">
        <v>57.65</v>
      </c>
      <c r="S67" s="37">
        <v>58.75</v>
      </c>
      <c r="T67" s="37">
        <v>61.564274651522972</v>
      </c>
      <c r="U67" s="37">
        <v>56.724511930585685</v>
      </c>
      <c r="V67" s="37">
        <v>56.049918610960397</v>
      </c>
      <c r="W67" s="37">
        <v>58.108821975699946</v>
      </c>
      <c r="X67" s="37">
        <v>54.233226837060705</v>
      </c>
      <c r="Y67" s="37">
        <v>55.705229793977821</v>
      </c>
      <c r="Z67" s="37">
        <v>54.432059447983015</v>
      </c>
      <c r="AA67" s="37">
        <v>58.408728046833431</v>
      </c>
      <c r="AB67" s="37">
        <v>58.188720173535799</v>
      </c>
      <c r="AC67" s="67">
        <v>58.187134502923975</v>
      </c>
      <c r="AD67" s="67">
        <v>54.166666666666671</v>
      </c>
      <c r="AE67" s="67">
        <v>54.935400516795866</v>
      </c>
      <c r="AF67" s="67">
        <v>55.369127516778519</v>
      </c>
    </row>
    <row r="68" spans="1:32" x14ac:dyDescent="0.2">
      <c r="A68" s="209" t="s">
        <v>104</v>
      </c>
      <c r="B68" s="71">
        <v>5.5000000000000036</v>
      </c>
      <c r="C68" s="38">
        <v>-5.9499999999999957</v>
      </c>
      <c r="D68" s="72">
        <v>-3.9</v>
      </c>
      <c r="E68" s="38">
        <v>-0.39999999999999858</v>
      </c>
      <c r="F68" s="37">
        <v>6.6000000000000085</v>
      </c>
      <c r="G68" s="38">
        <v>5.7999999999999972</v>
      </c>
      <c r="H68" s="71">
        <v>-2.7000000000000028</v>
      </c>
      <c r="I68" s="38">
        <v>1.6000000000000014</v>
      </c>
      <c r="J68" s="38">
        <v>1.0499999999999972</v>
      </c>
      <c r="K68" s="37">
        <v>5.2999999999999972</v>
      </c>
      <c r="L68" s="37">
        <v>2.5</v>
      </c>
      <c r="M68" s="37">
        <v>8.2000000000000028</v>
      </c>
      <c r="N68" s="37">
        <v>-0.35000000000000142</v>
      </c>
      <c r="O68" s="37">
        <v>3.2999999999999972</v>
      </c>
      <c r="P68" s="37">
        <v>2.0500000000000043</v>
      </c>
      <c r="Q68" s="37">
        <v>6.4499999999999957</v>
      </c>
      <c r="R68" s="37">
        <v>2.3999999999999986</v>
      </c>
      <c r="S68" s="37">
        <v>7.5000000000000036</v>
      </c>
      <c r="T68" s="37">
        <v>-0.2070393374741144</v>
      </c>
      <c r="U68" s="37">
        <v>3.6373507057546135</v>
      </c>
      <c r="V68" s="37">
        <v>-1.0857763300760013</v>
      </c>
      <c r="W68" s="37">
        <v>2.6649076517150405</v>
      </c>
      <c r="X68" s="37">
        <v>-0.87999999999999545</v>
      </c>
      <c r="Y68" s="37">
        <v>5.8170280274986794</v>
      </c>
      <c r="Z68" s="37">
        <v>-6.4662054284193715</v>
      </c>
      <c r="AA68" s="37">
        <v>-2.2606382978723403</v>
      </c>
      <c r="AB68" s="37">
        <v>0.40716612377850225</v>
      </c>
      <c r="AC68" s="67">
        <v>2.8221512247071345</v>
      </c>
      <c r="AD68" s="67">
        <v>1.1831275720164598</v>
      </c>
      <c r="AE68" s="67">
        <v>3.426791277258566</v>
      </c>
      <c r="AF68" s="67">
        <v>0.54095826893354371</v>
      </c>
    </row>
    <row r="69" spans="1:32" ht="14.25" customHeight="1" x14ac:dyDescent="0.2">
      <c r="A69" s="209" t="s">
        <v>105</v>
      </c>
      <c r="B69" s="37">
        <v>24.3</v>
      </c>
      <c r="C69" s="38">
        <v>13.95</v>
      </c>
      <c r="D69" s="28">
        <v>19.7</v>
      </c>
      <c r="E69" s="38">
        <v>17.000000000000004</v>
      </c>
      <c r="F69" s="37">
        <v>19.899999999999999</v>
      </c>
      <c r="G69" s="38">
        <v>19.049999999999997</v>
      </c>
      <c r="H69" s="37">
        <v>14.75</v>
      </c>
      <c r="I69" s="38">
        <v>16.799999999999997</v>
      </c>
      <c r="J69" s="38">
        <v>13.100000000000001</v>
      </c>
      <c r="K69" s="37">
        <v>9.1499999999999986</v>
      </c>
      <c r="L69" s="37">
        <v>20.450000000000003</v>
      </c>
      <c r="M69" s="37">
        <v>22.4</v>
      </c>
      <c r="N69" s="37">
        <v>17.950000000000003</v>
      </c>
      <c r="O69" s="37">
        <v>18.8</v>
      </c>
      <c r="P69" s="37">
        <v>18.650000000000002</v>
      </c>
      <c r="Q69" s="37">
        <v>15.55</v>
      </c>
      <c r="R69" s="37">
        <v>15.049999999999997</v>
      </c>
      <c r="S69" s="37">
        <v>20.350000000000005</v>
      </c>
      <c r="T69" s="37">
        <v>20.366546205472375</v>
      </c>
      <c r="U69" s="37">
        <v>12.46612466124661</v>
      </c>
      <c r="V69" s="37">
        <v>12.689804772234282</v>
      </c>
      <c r="W69" s="37">
        <v>17.67810026385224</v>
      </c>
      <c r="X69" s="37">
        <v>10.623003194888184</v>
      </c>
      <c r="Y69" s="37">
        <v>16.455361859482302</v>
      </c>
      <c r="Z69" s="37">
        <v>8.7845010615711239</v>
      </c>
      <c r="AA69" s="37">
        <v>12.886048988285406</v>
      </c>
      <c r="AB69" s="37">
        <v>8.7852494577006475</v>
      </c>
      <c r="AC69" s="67">
        <v>9.5959595959595987</v>
      </c>
      <c r="AD69" s="67">
        <v>10.98251028806585</v>
      </c>
      <c r="AE69" s="67">
        <v>14.780361757105943</v>
      </c>
      <c r="AF69" s="67">
        <v>13.737113402061851</v>
      </c>
    </row>
    <row r="70" spans="1:32" x14ac:dyDescent="0.2">
      <c r="A70" s="209" t="s">
        <v>106</v>
      </c>
      <c r="B70" s="37">
        <v>4.6000000000000014</v>
      </c>
      <c r="C70" s="38">
        <v>4.3500000000000014</v>
      </c>
      <c r="D70" s="28">
        <v>-4.95</v>
      </c>
      <c r="E70" s="38">
        <v>7</v>
      </c>
      <c r="F70" s="37">
        <v>13.850000000000001</v>
      </c>
      <c r="G70" s="38">
        <v>21.949999999999996</v>
      </c>
      <c r="H70" s="37">
        <v>26.35</v>
      </c>
      <c r="I70" s="38">
        <v>24.100000000000009</v>
      </c>
      <c r="J70" s="38">
        <v>30.700000000000003</v>
      </c>
      <c r="K70" s="37">
        <v>24.65</v>
      </c>
      <c r="L70" s="37">
        <v>14.800000000000004</v>
      </c>
      <c r="M70" s="37">
        <v>15.650000000000002</v>
      </c>
      <c r="N70" s="37">
        <v>16.249999999999996</v>
      </c>
      <c r="O70" s="37">
        <v>12.049999999999997</v>
      </c>
      <c r="P70" s="37">
        <v>23.25</v>
      </c>
      <c r="Q70" s="37">
        <v>23.1</v>
      </c>
      <c r="R70" s="37">
        <v>11.45</v>
      </c>
      <c r="S70" s="37">
        <v>17.55</v>
      </c>
      <c r="T70" s="37">
        <v>15.320910973084885</v>
      </c>
      <c r="U70" s="37">
        <v>20.276872964169385</v>
      </c>
      <c r="V70" s="37">
        <v>16.340933767643868</v>
      </c>
      <c r="W70" s="37">
        <v>20.554089709762536</v>
      </c>
      <c r="X70" s="37">
        <v>24.880000000000003</v>
      </c>
      <c r="Y70" s="37">
        <v>21.258593336858805</v>
      </c>
      <c r="Z70" s="37">
        <v>18.573709419904208</v>
      </c>
      <c r="AA70" s="37">
        <v>30.718085106382979</v>
      </c>
      <c r="AB70" s="37">
        <v>22.475570032573295</v>
      </c>
      <c r="AC70" s="67">
        <v>25.372736954206609</v>
      </c>
      <c r="AD70" s="67">
        <v>13.683127572016456</v>
      </c>
      <c r="AE70" s="67">
        <v>17.782969885773625</v>
      </c>
      <c r="AF70" s="67">
        <v>11.282843894899536</v>
      </c>
    </row>
    <row r="71" spans="1:32" x14ac:dyDescent="0.2">
      <c r="A71" s="209" t="s">
        <v>107</v>
      </c>
      <c r="B71" s="35">
        <v>-1.6000000000000014</v>
      </c>
      <c r="C71" s="38">
        <v>-2.8499999999999979</v>
      </c>
      <c r="D71" s="28">
        <v>-10.25</v>
      </c>
      <c r="E71" s="38">
        <v>-1.7000000000000028</v>
      </c>
      <c r="F71" s="37">
        <v>5.3999999999999986</v>
      </c>
      <c r="G71" s="38">
        <v>4.4500000000000064</v>
      </c>
      <c r="H71" s="35">
        <v>11.850000000000001</v>
      </c>
      <c r="I71" s="38">
        <v>14.249999999999993</v>
      </c>
      <c r="J71" s="38">
        <v>18.75</v>
      </c>
      <c r="K71" s="37">
        <v>14.3</v>
      </c>
      <c r="L71" s="37">
        <v>6.0500000000000043</v>
      </c>
      <c r="M71" s="37">
        <v>-2.4500000000000028</v>
      </c>
      <c r="N71" s="37">
        <v>-1.3999999999999915</v>
      </c>
      <c r="O71" s="37">
        <v>-2.5</v>
      </c>
      <c r="P71" s="37">
        <v>7.0500000000000043</v>
      </c>
      <c r="Q71" s="37">
        <v>2.7000000000000028</v>
      </c>
      <c r="R71" s="37">
        <v>-6.8999999999999986</v>
      </c>
      <c r="S71" s="37">
        <v>6.0500000000000007</v>
      </c>
      <c r="T71" s="37">
        <v>2.8394424367578708</v>
      </c>
      <c r="U71" s="37">
        <v>3.1165311653116419</v>
      </c>
      <c r="V71" s="37">
        <v>1.1659436008676849</v>
      </c>
      <c r="W71" s="37">
        <v>4.0897097625329835</v>
      </c>
      <c r="X71" s="37">
        <v>2.3695420660276838</v>
      </c>
      <c r="Y71" s="37">
        <v>6.5240359218172159</v>
      </c>
      <c r="Z71" s="37">
        <v>0.21231422505307762</v>
      </c>
      <c r="AA71" s="37">
        <v>11.048988285410012</v>
      </c>
      <c r="AB71" s="37">
        <v>0.24403470715834885</v>
      </c>
      <c r="AC71" s="67">
        <v>5.130249867091969</v>
      </c>
      <c r="AD71" s="67">
        <v>-1.2088477366255148</v>
      </c>
      <c r="AE71" s="67">
        <v>-3.9276485788113646</v>
      </c>
      <c r="AF71" s="67">
        <v>-2.5</v>
      </c>
    </row>
    <row r="72" spans="1:32" x14ac:dyDescent="0.2">
      <c r="A72" s="209" t="s">
        <v>108</v>
      </c>
      <c r="B72" s="37">
        <v>2.8999999999999915</v>
      </c>
      <c r="C72" s="38">
        <v>2.6499999999999986</v>
      </c>
      <c r="D72" s="28">
        <v>-5.05</v>
      </c>
      <c r="E72" s="38">
        <v>5.7500000000000036</v>
      </c>
      <c r="F72" s="37">
        <v>11.449999999999996</v>
      </c>
      <c r="G72" s="38">
        <v>11.099999999999998</v>
      </c>
      <c r="H72" s="37">
        <v>21.199999999999996</v>
      </c>
      <c r="I72" s="38">
        <v>16.350000000000001</v>
      </c>
      <c r="J72" s="38">
        <v>22.199999999999996</v>
      </c>
      <c r="K72" s="37">
        <v>21.200000000000003</v>
      </c>
      <c r="L72" s="37">
        <v>9.4499999999999922</v>
      </c>
      <c r="M72" s="37">
        <v>6.5</v>
      </c>
      <c r="N72" s="37">
        <v>6.5500000000000007</v>
      </c>
      <c r="O72" s="37">
        <v>8.7999999999999972</v>
      </c>
      <c r="P72" s="37">
        <v>17.449999999999996</v>
      </c>
      <c r="Q72" s="37">
        <v>13.499999999999996</v>
      </c>
      <c r="R72" s="37">
        <v>6.1000000000000014</v>
      </c>
      <c r="S72" s="37">
        <v>12.400000000000002</v>
      </c>
      <c r="T72" s="37">
        <v>3.6231884057971016</v>
      </c>
      <c r="U72" s="37">
        <v>8.6047774158523396</v>
      </c>
      <c r="V72" s="37">
        <v>6.0803474484256199</v>
      </c>
      <c r="W72" s="37">
        <v>13.667546174142476</v>
      </c>
      <c r="X72" s="37">
        <v>14.746666666666663</v>
      </c>
      <c r="Y72" s="37">
        <v>9.4658910629296713</v>
      </c>
      <c r="Z72" s="37">
        <v>9.792442788717409</v>
      </c>
      <c r="AA72" s="37">
        <v>19.521276595744681</v>
      </c>
      <c r="AB72" s="37">
        <v>11.373507057546149</v>
      </c>
      <c r="AC72" s="67">
        <v>16.054313099041529</v>
      </c>
      <c r="AD72" s="67">
        <v>10.365226337448561</v>
      </c>
      <c r="AE72" s="67">
        <v>10.955347871235723</v>
      </c>
      <c r="AF72" s="67">
        <v>5.7187017001545613</v>
      </c>
    </row>
    <row r="73" spans="1:32" x14ac:dyDescent="0.2">
      <c r="A73" s="209" t="s">
        <v>109</v>
      </c>
      <c r="B73" s="37">
        <v>14.249999999999993</v>
      </c>
      <c r="C73" s="38">
        <v>15.349999999999994</v>
      </c>
      <c r="D73" s="28">
        <v>11.45</v>
      </c>
      <c r="E73" s="38">
        <v>14.55</v>
      </c>
      <c r="F73" s="37">
        <v>18.600000000000001</v>
      </c>
      <c r="G73" s="38">
        <v>15.799999999999997</v>
      </c>
      <c r="H73" s="37">
        <v>20.950000000000003</v>
      </c>
      <c r="I73" s="38">
        <v>24.599999999999998</v>
      </c>
      <c r="J73" s="38">
        <v>25.650000000000006</v>
      </c>
      <c r="K73" s="37">
        <v>27.049999999999997</v>
      </c>
      <c r="L73" s="37">
        <v>19.649999999999999</v>
      </c>
      <c r="M73" s="37">
        <v>17.5</v>
      </c>
      <c r="N73" s="37">
        <v>14.100000000000001</v>
      </c>
      <c r="O73" s="37">
        <v>8.5500000000000043</v>
      </c>
      <c r="P73" s="37">
        <v>15.550000000000004</v>
      </c>
      <c r="Q73" s="37">
        <v>14.199999999999996</v>
      </c>
      <c r="R73" s="37">
        <v>8.7999999999999972</v>
      </c>
      <c r="S73" s="37">
        <v>13.75</v>
      </c>
      <c r="T73" s="37">
        <v>10.764068146618484</v>
      </c>
      <c r="U73" s="37">
        <v>10.596205962059614</v>
      </c>
      <c r="V73" s="37">
        <v>10.900216919739698</v>
      </c>
      <c r="W73" s="37">
        <v>15.936675461741423</v>
      </c>
      <c r="X73" s="37">
        <v>12.566560170394037</v>
      </c>
      <c r="Y73" s="37">
        <v>13.549920760697304</v>
      </c>
      <c r="Z73" s="37">
        <v>12.951167728237795</v>
      </c>
      <c r="AA73" s="37">
        <v>17.971246006389777</v>
      </c>
      <c r="AB73" s="37">
        <v>10.818872017353577</v>
      </c>
      <c r="AC73" s="67">
        <v>14.407230196703878</v>
      </c>
      <c r="AD73" s="67">
        <v>7.9218106995884767</v>
      </c>
      <c r="AE73" s="67">
        <v>13.359173126614984</v>
      </c>
      <c r="AF73" s="67">
        <v>11.005154639175259</v>
      </c>
    </row>
    <row r="74" spans="1:32" x14ac:dyDescent="0.2">
      <c r="A74" s="210" t="s">
        <v>110</v>
      </c>
      <c r="B74" s="71">
        <v>-17.850000000000001</v>
      </c>
      <c r="C74" s="38">
        <v>-22.550000000000004</v>
      </c>
      <c r="D74" s="72">
        <v>-26.75</v>
      </c>
      <c r="E74" s="38">
        <v>-12.700000000000006</v>
      </c>
      <c r="F74" s="37">
        <v>-5.6499999999999986</v>
      </c>
      <c r="G74" s="38">
        <v>-9.25</v>
      </c>
      <c r="H74" s="71">
        <v>0.85000000000000142</v>
      </c>
      <c r="I74" s="38">
        <v>-0.75</v>
      </c>
      <c r="J74" s="38">
        <v>-1.1499999999999986</v>
      </c>
      <c r="K74" s="37">
        <v>1.0500000000000043</v>
      </c>
      <c r="L74" s="37">
        <v>-11.549999999999997</v>
      </c>
      <c r="M74" s="37">
        <v>-15.349999999999998</v>
      </c>
      <c r="N74" s="37">
        <v>-18.699999999999996</v>
      </c>
      <c r="O74" s="37">
        <v>-12.75</v>
      </c>
      <c r="P74" s="37">
        <v>-10.950000000000003</v>
      </c>
      <c r="Q74" s="37">
        <v>-7.3999999999999986</v>
      </c>
      <c r="R74" s="37">
        <v>-20.149999999999999</v>
      </c>
      <c r="S74" s="37">
        <v>-9.5500000000000007</v>
      </c>
      <c r="T74" s="37">
        <v>-10.093167701863354</v>
      </c>
      <c r="U74" s="37">
        <v>-11.699239956568949</v>
      </c>
      <c r="V74" s="37">
        <v>-15.010857763300763</v>
      </c>
      <c r="W74" s="37">
        <v>-11.345646437994731</v>
      </c>
      <c r="X74" s="37">
        <v>-8.1066666666666762</v>
      </c>
      <c r="Y74" s="37">
        <v>-9.0957165520888452</v>
      </c>
      <c r="Z74" s="37">
        <v>-10.670569451836084</v>
      </c>
      <c r="AA74" s="37">
        <v>-4.7872340425531945</v>
      </c>
      <c r="AB74" s="37">
        <v>-12.323561346362649</v>
      </c>
      <c r="AC74" s="67">
        <v>-9.4781682641107565</v>
      </c>
      <c r="AD74" s="67">
        <v>-11.702674897119344</v>
      </c>
      <c r="AE74" s="67">
        <v>-10.851505711318797</v>
      </c>
      <c r="AF74" s="67">
        <v>-16.048428645028338</v>
      </c>
    </row>
    <row r="75" spans="1:32" ht="14.25" customHeight="1" x14ac:dyDescent="0.2">
      <c r="A75" s="209" t="s">
        <v>111</v>
      </c>
      <c r="B75" s="37">
        <v>-21.05</v>
      </c>
      <c r="C75" s="38">
        <v>-20.049999999999997</v>
      </c>
      <c r="D75" s="28">
        <v>-28.8</v>
      </c>
      <c r="E75" s="38">
        <v>-17.299999999999997</v>
      </c>
      <c r="F75" s="37">
        <v>-3.9500000000000028</v>
      </c>
      <c r="G75" s="38">
        <v>-8.1000000000000014</v>
      </c>
      <c r="H75" s="37">
        <v>2.6499999999999986</v>
      </c>
      <c r="I75" s="38">
        <v>-4.75</v>
      </c>
      <c r="J75" s="38">
        <v>6.2500000000000036</v>
      </c>
      <c r="K75" s="37">
        <v>4.3000000000000043</v>
      </c>
      <c r="L75" s="37">
        <v>-14</v>
      </c>
      <c r="M75" s="37">
        <v>-10.699999999999992</v>
      </c>
      <c r="N75" s="37">
        <v>-19.649999999999999</v>
      </c>
      <c r="O75" s="37">
        <v>-13.650000000000002</v>
      </c>
      <c r="P75" s="37">
        <v>-13.950000000000003</v>
      </c>
      <c r="Q75" s="37">
        <v>-10.149999999999999</v>
      </c>
      <c r="R75" s="37">
        <v>-17.450000000000003</v>
      </c>
      <c r="S75" s="37">
        <v>-10.7</v>
      </c>
      <c r="T75" s="37">
        <v>-16.159008776458439</v>
      </c>
      <c r="U75" s="37">
        <v>-10.948509485094846</v>
      </c>
      <c r="V75" s="37">
        <v>-12.879609544468543</v>
      </c>
      <c r="W75" s="37">
        <v>-12.691292875989447</v>
      </c>
      <c r="X75" s="37">
        <v>-9.5846645367412151</v>
      </c>
      <c r="Y75" s="37">
        <v>-10.961436872688857</v>
      </c>
      <c r="Z75" s="37">
        <v>-10.164543524416136</v>
      </c>
      <c r="AA75" s="37">
        <v>-6.2034078807241784</v>
      </c>
      <c r="AB75" s="37">
        <v>-12.418655097613886</v>
      </c>
      <c r="AC75" s="67">
        <v>-11.03136629452419</v>
      </c>
      <c r="AD75" s="67">
        <v>-14.531893004115226</v>
      </c>
      <c r="AE75" s="67">
        <v>-13.023255813953483</v>
      </c>
      <c r="AF75" s="67">
        <v>-18.170103092783503</v>
      </c>
    </row>
    <row r="76" spans="1:32" x14ac:dyDescent="0.2">
      <c r="A76" s="209" t="s">
        <v>112</v>
      </c>
      <c r="B76" s="37">
        <v>17.849999999999994</v>
      </c>
      <c r="C76" s="38">
        <v>-5.7499999999999929</v>
      </c>
      <c r="D76" s="28">
        <v>-10.85</v>
      </c>
      <c r="E76" s="38">
        <v>9.5499999999999972</v>
      </c>
      <c r="F76" s="37">
        <v>5.899999999999995</v>
      </c>
      <c r="G76" s="37">
        <v>10.700000000000003</v>
      </c>
      <c r="H76" s="37">
        <v>15</v>
      </c>
      <c r="I76" s="38">
        <v>8.4000000000000021</v>
      </c>
      <c r="J76" s="38">
        <v>11.049999999999997</v>
      </c>
      <c r="K76" s="37">
        <v>13.55</v>
      </c>
      <c r="L76" s="37">
        <v>4.25</v>
      </c>
      <c r="M76" s="37">
        <v>2.6999999999999957</v>
      </c>
      <c r="N76" s="37">
        <v>1.5500000000000043</v>
      </c>
      <c r="O76" s="37">
        <v>3.5500000000000043</v>
      </c>
      <c r="P76" s="37">
        <v>0.14999999999999858</v>
      </c>
      <c r="Q76" s="37">
        <v>3.4500000000000028</v>
      </c>
      <c r="R76" s="37">
        <v>-2.3500000000000085</v>
      </c>
      <c r="S76" s="37">
        <v>0.20000000000000284</v>
      </c>
      <c r="T76" s="37">
        <v>-3.0797101449275317</v>
      </c>
      <c r="U76" s="37">
        <v>3.5559174809989145</v>
      </c>
      <c r="V76" s="37">
        <v>-1.8729641693811132</v>
      </c>
      <c r="W76" s="37">
        <v>-1.5567282321899825</v>
      </c>
      <c r="X76" s="37">
        <v>-3.0666666666666629</v>
      </c>
      <c r="Y76" s="37">
        <v>-0.68746694870439029</v>
      </c>
      <c r="Z76" s="37">
        <v>0.95795635976583782</v>
      </c>
      <c r="AA76" s="37">
        <v>5.132978723404257</v>
      </c>
      <c r="AB76" s="37">
        <v>0.3528773072747029</v>
      </c>
      <c r="AC76" s="67">
        <v>-3.5410010649627282</v>
      </c>
      <c r="AD76" s="67">
        <v>-0.23148148148148096</v>
      </c>
      <c r="AE76" s="67">
        <v>2.3883696780893047</v>
      </c>
      <c r="AF76" s="67">
        <v>-5.8475012879958825</v>
      </c>
    </row>
    <row r="77" spans="1:32" s="42" customFormat="1" ht="14.25" customHeight="1" x14ac:dyDescent="0.2">
      <c r="A77" s="472" t="s">
        <v>113</v>
      </c>
      <c r="B77" s="472"/>
      <c r="C77" s="472"/>
      <c r="D77" s="472"/>
      <c r="E77" s="472"/>
      <c r="F77" s="472"/>
      <c r="G77" s="472"/>
      <c r="H77" s="472"/>
      <c r="I77" s="472"/>
      <c r="J77" s="1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67"/>
      <c r="AD77" s="67"/>
      <c r="AE77" s="67"/>
      <c r="AF77" s="67"/>
    </row>
    <row r="78" spans="1:32" ht="14.25" customHeight="1" x14ac:dyDescent="0.2">
      <c r="A78" s="204" t="s">
        <v>114</v>
      </c>
      <c r="B78" s="35">
        <v>37.283333333333339</v>
      </c>
      <c r="C78" s="35">
        <v>36.824999999999996</v>
      </c>
      <c r="D78" s="35">
        <v>36.68333333333333</v>
      </c>
      <c r="E78" s="37">
        <v>40.666666666666664</v>
      </c>
      <c r="F78" s="37">
        <v>42.75</v>
      </c>
      <c r="G78" s="37">
        <v>43.733333333333327</v>
      </c>
      <c r="H78" s="35">
        <v>48.875</v>
      </c>
      <c r="I78" s="35">
        <v>49.241666666666667</v>
      </c>
      <c r="J78" s="35">
        <v>54.558333333333337</v>
      </c>
      <c r="K78" s="37">
        <v>49.55833333333333</v>
      </c>
      <c r="L78" s="37">
        <v>43.5</v>
      </c>
      <c r="M78" s="37">
        <v>41.908333333333339</v>
      </c>
      <c r="N78" s="37">
        <v>40.175000000000004</v>
      </c>
      <c r="O78" s="37">
        <v>39.625</v>
      </c>
      <c r="P78" s="37">
        <v>40.383333333333326</v>
      </c>
      <c r="Q78" s="37">
        <v>44.4</v>
      </c>
      <c r="R78" s="37">
        <v>40.083333333333336</v>
      </c>
      <c r="S78" s="37">
        <v>44.308333333333337</v>
      </c>
      <c r="T78" s="37">
        <v>41.041882109617376</v>
      </c>
      <c r="U78" s="37">
        <v>43.992773261065942</v>
      </c>
      <c r="V78" s="37">
        <v>42.369041145550113</v>
      </c>
      <c r="W78" s="37">
        <v>43.31221400915171</v>
      </c>
      <c r="X78" s="37">
        <v>43.366985476443496</v>
      </c>
      <c r="Y78" s="37">
        <v>40.020250044021843</v>
      </c>
      <c r="Z78" s="37">
        <v>39.845826687931954</v>
      </c>
      <c r="AA78" s="37">
        <v>44.134325713273086</v>
      </c>
      <c r="AB78" s="37">
        <v>40.260444926749869</v>
      </c>
      <c r="AC78" s="67">
        <v>42.592592592592588</v>
      </c>
      <c r="AD78" s="67">
        <v>36.06824417009603</v>
      </c>
      <c r="AE78" s="67">
        <v>36.224401996214077</v>
      </c>
      <c r="AF78" s="67">
        <v>34.428694158075608</v>
      </c>
    </row>
    <row r="79" spans="1:32" x14ac:dyDescent="0.2">
      <c r="A79" s="211" t="s">
        <v>115</v>
      </c>
      <c r="B79" s="37">
        <v>45.35</v>
      </c>
      <c r="C79" s="38">
        <v>45.6</v>
      </c>
      <c r="D79" s="28">
        <v>46.85</v>
      </c>
      <c r="E79" s="37">
        <v>48.8</v>
      </c>
      <c r="F79" s="37">
        <v>50.7</v>
      </c>
      <c r="G79" s="37">
        <v>52.3</v>
      </c>
      <c r="H79" s="37">
        <v>59</v>
      </c>
      <c r="I79" s="38">
        <v>59.35</v>
      </c>
      <c r="J79" s="38">
        <v>60.7</v>
      </c>
      <c r="K79" s="37">
        <v>55.849999999999994</v>
      </c>
      <c r="L79" s="37">
        <v>52.9</v>
      </c>
      <c r="M79" s="37">
        <v>47.7</v>
      </c>
      <c r="N79" s="37">
        <v>49.6</v>
      </c>
      <c r="O79" s="37">
        <v>46.55</v>
      </c>
      <c r="P79" s="37">
        <v>48.9</v>
      </c>
      <c r="Q79" s="37">
        <v>54</v>
      </c>
      <c r="R79" s="37">
        <v>49.1</v>
      </c>
      <c r="S79" s="37">
        <v>51.3</v>
      </c>
      <c r="T79" s="37">
        <v>50.672182006204757</v>
      </c>
      <c r="U79" s="37">
        <v>51.409214092140921</v>
      </c>
      <c r="V79" s="37">
        <v>52.71886895051658</v>
      </c>
      <c r="W79" s="37">
        <v>52.903907074973603</v>
      </c>
      <c r="X79" s="37">
        <v>52.205100956429334</v>
      </c>
      <c r="Y79" s="37">
        <v>48.098256735340733</v>
      </c>
      <c r="Z79" s="37">
        <v>47.395002658160557</v>
      </c>
      <c r="AA79" s="37">
        <v>52.259436469962786</v>
      </c>
      <c r="AB79" s="37">
        <v>51.410743353228433</v>
      </c>
      <c r="AC79" s="67">
        <v>50.186071238702816</v>
      </c>
      <c r="AD79" s="67">
        <v>39.506172839506178</v>
      </c>
      <c r="AE79" s="67">
        <v>39.132679401135775</v>
      </c>
      <c r="AF79" s="67">
        <v>36.443298969072167</v>
      </c>
    </row>
    <row r="80" spans="1:32" x14ac:dyDescent="0.2">
      <c r="A80" s="211" t="s">
        <v>116</v>
      </c>
      <c r="B80" s="35">
        <v>31.05</v>
      </c>
      <c r="C80" s="38">
        <v>32.699999999999996</v>
      </c>
      <c r="D80" s="28">
        <v>32</v>
      </c>
      <c r="E80" s="37">
        <v>38</v>
      </c>
      <c r="F80" s="37">
        <v>40.875</v>
      </c>
      <c r="G80" s="37">
        <v>40</v>
      </c>
      <c r="H80" s="35">
        <v>43.875</v>
      </c>
      <c r="I80" s="38">
        <v>45.5</v>
      </c>
      <c r="J80" s="38">
        <v>56.225000000000001</v>
      </c>
      <c r="K80" s="37">
        <v>47.674999999999997</v>
      </c>
      <c r="L80" s="37">
        <v>40.700000000000003</v>
      </c>
      <c r="M80" s="37">
        <v>39.25</v>
      </c>
      <c r="N80" s="37">
        <v>36.325000000000003</v>
      </c>
      <c r="O80" s="37">
        <v>37.875</v>
      </c>
      <c r="P80" s="37">
        <v>37.674999999999997</v>
      </c>
      <c r="Q80" s="37">
        <v>40.775000000000006</v>
      </c>
      <c r="R80" s="37">
        <v>35.825000000000003</v>
      </c>
      <c r="S80" s="37">
        <v>41.95</v>
      </c>
      <c r="T80" s="37">
        <v>36.879524301964842</v>
      </c>
      <c r="U80" s="37">
        <v>41.043360433604342</v>
      </c>
      <c r="V80" s="37">
        <v>38.839042958129411</v>
      </c>
      <c r="W80" s="37">
        <v>38.951953537486801</v>
      </c>
      <c r="X80" s="37">
        <v>39.57226354941551</v>
      </c>
      <c r="Y80" s="37">
        <v>36.753829899630219</v>
      </c>
      <c r="Z80" s="37">
        <v>37.014885699096226</v>
      </c>
      <c r="AA80" s="37">
        <v>41.161616161616159</v>
      </c>
      <c r="AB80" s="37">
        <v>35.987520347259903</v>
      </c>
      <c r="AC80" s="67">
        <v>39.486975013290802</v>
      </c>
      <c r="AD80" s="67">
        <v>34.516460905349803</v>
      </c>
      <c r="AE80" s="67">
        <v>35.49303045947341</v>
      </c>
      <c r="AF80" s="67">
        <v>34.25257731958763</v>
      </c>
    </row>
    <row r="81" spans="1:32" x14ac:dyDescent="0.2">
      <c r="A81" s="212" t="s">
        <v>117</v>
      </c>
      <c r="B81" s="71">
        <v>35.450000000000003</v>
      </c>
      <c r="C81" s="38">
        <v>32.174999999999997</v>
      </c>
      <c r="D81" s="72">
        <v>31.2</v>
      </c>
      <c r="E81" s="37">
        <v>35.200000000000003</v>
      </c>
      <c r="F81" s="37">
        <v>36.674999999999997</v>
      </c>
      <c r="G81" s="37">
        <v>38.9</v>
      </c>
      <c r="H81" s="71">
        <v>43.75</v>
      </c>
      <c r="I81" s="38">
        <v>42.875</v>
      </c>
      <c r="J81" s="38">
        <v>46.75</v>
      </c>
      <c r="K81" s="37">
        <v>45.15</v>
      </c>
      <c r="L81" s="37">
        <v>36.9</v>
      </c>
      <c r="M81" s="37">
        <v>38.775000000000006</v>
      </c>
      <c r="N81" s="37">
        <v>34.6</v>
      </c>
      <c r="O81" s="37">
        <v>34.450000000000003</v>
      </c>
      <c r="P81" s="37">
        <v>34.574999999999996</v>
      </c>
      <c r="Q81" s="37">
        <v>38.424999999999997</v>
      </c>
      <c r="R81" s="37">
        <v>35.325000000000003</v>
      </c>
      <c r="S81" s="37">
        <v>39.674999999999997</v>
      </c>
      <c r="T81" s="37">
        <v>35.573940020682528</v>
      </c>
      <c r="U81" s="37">
        <v>39.525745257452577</v>
      </c>
      <c r="V81" s="37">
        <v>35.549211528004349</v>
      </c>
      <c r="W81" s="37">
        <v>38.080781414994718</v>
      </c>
      <c r="X81" s="37">
        <v>38.323591923485651</v>
      </c>
      <c r="Y81" s="37">
        <v>35.208663497094562</v>
      </c>
      <c r="Z81" s="37">
        <v>35.127591706539079</v>
      </c>
      <c r="AA81" s="37">
        <v>38.981924508240297</v>
      </c>
      <c r="AB81" s="37">
        <v>33.383071079761258</v>
      </c>
      <c r="AC81" s="67">
        <v>38.10473152578416</v>
      </c>
      <c r="AD81" s="67">
        <v>34.182098765432102</v>
      </c>
      <c r="AE81" s="67">
        <v>34.047496128033046</v>
      </c>
      <c r="AF81" s="67">
        <v>32.590206185567006</v>
      </c>
    </row>
    <row r="82" spans="1:32" s="42" customFormat="1" ht="14.25" customHeight="1" x14ac:dyDescent="0.2">
      <c r="A82" s="471" t="s">
        <v>118</v>
      </c>
      <c r="B82" s="471"/>
      <c r="C82" s="471"/>
      <c r="D82" s="471"/>
      <c r="E82" s="471"/>
      <c r="F82" s="471"/>
      <c r="G82" s="471"/>
      <c r="H82" s="471"/>
      <c r="I82" s="471"/>
      <c r="J82" s="1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4"/>
      <c r="AC82" s="67"/>
      <c r="AD82" s="67"/>
      <c r="AE82" s="67"/>
      <c r="AF82" s="67"/>
    </row>
    <row r="83" spans="1:32" ht="14.25" customHeight="1" x14ac:dyDescent="0.2">
      <c r="A83" s="204" t="s">
        <v>119</v>
      </c>
      <c r="B83" s="35">
        <v>46.366666666666667</v>
      </c>
      <c r="C83" s="35">
        <v>45.6</v>
      </c>
      <c r="D83" s="35">
        <v>43.550000000000004</v>
      </c>
      <c r="E83" s="37">
        <v>47.783333333333331</v>
      </c>
      <c r="F83" s="37">
        <v>51.808333333333337</v>
      </c>
      <c r="G83" s="37">
        <v>50.583333333333336</v>
      </c>
      <c r="H83" s="35">
        <v>53.408333333333331</v>
      </c>
      <c r="I83" s="35">
        <v>52.666666666666664</v>
      </c>
      <c r="J83" s="35">
        <v>58.041666666666664</v>
      </c>
      <c r="K83" s="37">
        <v>56.44166666666667</v>
      </c>
      <c r="L83" s="37">
        <v>49.808333333333337</v>
      </c>
      <c r="M83" s="37">
        <v>49.1</v>
      </c>
      <c r="N83" s="37">
        <v>46.35</v>
      </c>
      <c r="O83" s="37">
        <v>47.116666666666667</v>
      </c>
      <c r="P83" s="37">
        <v>46.666666666666664</v>
      </c>
      <c r="Q83" s="37">
        <v>49.258333333333326</v>
      </c>
      <c r="R83" s="37">
        <v>45.81666666666667</v>
      </c>
      <c r="S83" s="37">
        <v>49.433333333333337</v>
      </c>
      <c r="T83" s="37">
        <v>47.414684591520164</v>
      </c>
      <c r="U83" s="37">
        <v>51.187895212285447</v>
      </c>
      <c r="V83" s="37">
        <v>49.347471451876025</v>
      </c>
      <c r="W83" s="37">
        <v>49.846004927842309</v>
      </c>
      <c r="X83" s="37">
        <v>50.929861849096703</v>
      </c>
      <c r="Y83" s="37">
        <v>48.058637083993659</v>
      </c>
      <c r="Z83" s="37">
        <v>51.067694488747122</v>
      </c>
      <c r="AA83" s="37">
        <v>54.749246854510005</v>
      </c>
      <c r="AB83" s="37">
        <v>50.144691625972143</v>
      </c>
      <c r="AC83" s="67">
        <v>51.767676767676768</v>
      </c>
      <c r="AD83" s="67">
        <v>46.857853223593963</v>
      </c>
      <c r="AE83" s="67">
        <v>47.453106177938388</v>
      </c>
      <c r="AF83" s="67">
        <v>44.557560137457045</v>
      </c>
    </row>
    <row r="84" spans="1:32" x14ac:dyDescent="0.2">
      <c r="A84" s="211" t="s">
        <v>115</v>
      </c>
      <c r="B84" s="37">
        <v>52.8</v>
      </c>
      <c r="C84" s="38">
        <v>53.55</v>
      </c>
      <c r="D84" s="38">
        <v>54.1</v>
      </c>
      <c r="E84" s="37">
        <v>55.8</v>
      </c>
      <c r="F84" s="37">
        <v>58.35</v>
      </c>
      <c r="G84" s="37">
        <v>58.5</v>
      </c>
      <c r="H84" s="37">
        <v>64.95</v>
      </c>
      <c r="I84" s="38">
        <v>61.7</v>
      </c>
      <c r="J84" s="38">
        <v>66.45</v>
      </c>
      <c r="K84" s="37">
        <v>60.9</v>
      </c>
      <c r="L84" s="37">
        <v>56.95</v>
      </c>
      <c r="M84" s="37">
        <v>52.15</v>
      </c>
      <c r="N84" s="37">
        <v>52.95</v>
      </c>
      <c r="O84" s="37">
        <v>51.6</v>
      </c>
      <c r="P84" s="37">
        <v>53.3</v>
      </c>
      <c r="Q84" s="37">
        <v>57.15</v>
      </c>
      <c r="R84" s="37">
        <v>54</v>
      </c>
      <c r="S84" s="37">
        <v>55.7</v>
      </c>
      <c r="T84" s="37">
        <v>55.093071354705273</v>
      </c>
      <c r="U84" s="37">
        <v>59.268292682926827</v>
      </c>
      <c r="V84" s="37">
        <v>58.727569331158236</v>
      </c>
      <c r="W84" s="37">
        <v>56.916578669482575</v>
      </c>
      <c r="X84" s="37">
        <v>59.351753453772588</v>
      </c>
      <c r="Y84" s="37">
        <v>58.18806127839408</v>
      </c>
      <c r="Z84" s="37">
        <v>61.961722488038276</v>
      </c>
      <c r="AA84" s="37">
        <v>63.875598086124398</v>
      </c>
      <c r="AB84" s="37">
        <v>60.119370591427021</v>
      </c>
      <c r="AC84" s="67">
        <v>60.579479000531634</v>
      </c>
      <c r="AD84" s="67">
        <v>54.938271604938272</v>
      </c>
      <c r="AE84" s="67">
        <v>54.181724315952501</v>
      </c>
      <c r="AF84" s="67">
        <v>50.798969072164951</v>
      </c>
    </row>
    <row r="85" spans="1:32" x14ac:dyDescent="0.2">
      <c r="A85" s="211" t="s">
        <v>116</v>
      </c>
      <c r="B85" s="37">
        <v>38.524999999999999</v>
      </c>
      <c r="C85" s="38">
        <v>41.95</v>
      </c>
      <c r="D85" s="38">
        <v>38.450000000000003</v>
      </c>
      <c r="E85" s="37">
        <v>43.375</v>
      </c>
      <c r="F85" s="37">
        <v>48.625</v>
      </c>
      <c r="G85" s="37">
        <v>46.075000000000003</v>
      </c>
      <c r="H85" s="37">
        <v>47.774999999999999</v>
      </c>
      <c r="I85" s="38">
        <v>49.325000000000003</v>
      </c>
      <c r="J85" s="38">
        <v>53.400000000000006</v>
      </c>
      <c r="K85" s="37">
        <v>54.5</v>
      </c>
      <c r="L85" s="37">
        <v>47.2</v>
      </c>
      <c r="M85" s="37">
        <v>46.4</v>
      </c>
      <c r="N85" s="37">
        <v>44.125</v>
      </c>
      <c r="O85" s="37">
        <v>46.5</v>
      </c>
      <c r="P85" s="37">
        <v>44.45</v>
      </c>
      <c r="Q85" s="37">
        <v>46.575000000000003</v>
      </c>
      <c r="R85" s="37">
        <v>41.774999999999999</v>
      </c>
      <c r="S85" s="37">
        <v>48.1</v>
      </c>
      <c r="T85" s="37">
        <v>44.157187176835585</v>
      </c>
      <c r="U85" s="37">
        <v>47.967479674796749</v>
      </c>
      <c r="V85" s="37">
        <v>45.50027188689505</v>
      </c>
      <c r="W85" s="37">
        <v>46.964097148891234</v>
      </c>
      <c r="X85" s="37">
        <v>46.904888416578103</v>
      </c>
      <c r="Y85" s="37">
        <v>43.568409931325931</v>
      </c>
      <c r="Z85" s="37">
        <v>46.158958001063255</v>
      </c>
      <c r="AA85" s="37">
        <v>50.584795321637422</v>
      </c>
      <c r="AB85" s="37">
        <v>46.893651654910471</v>
      </c>
      <c r="AC85" s="67">
        <v>48.551302498670928</v>
      </c>
      <c r="AD85" s="67">
        <v>43.955761316872419</v>
      </c>
      <c r="AE85" s="67">
        <v>44.592152813629319</v>
      </c>
      <c r="AF85" s="67">
        <v>41.713917525773198</v>
      </c>
    </row>
    <row r="86" spans="1:32" x14ac:dyDescent="0.2">
      <c r="A86" s="212" t="s">
        <v>117</v>
      </c>
      <c r="B86" s="37">
        <v>47.774999999999999</v>
      </c>
      <c r="C86" s="38">
        <v>41.3</v>
      </c>
      <c r="D86" s="28">
        <v>38.1</v>
      </c>
      <c r="E86" s="37">
        <v>44.174999999999997</v>
      </c>
      <c r="F86" s="37">
        <v>48.45</v>
      </c>
      <c r="G86" s="37">
        <v>47.174999999999997</v>
      </c>
      <c r="H86" s="37">
        <v>47.5</v>
      </c>
      <c r="I86" s="38">
        <v>46.975000000000001</v>
      </c>
      <c r="J86" s="38">
        <v>54.275000000000006</v>
      </c>
      <c r="K86" s="37">
        <v>53.925000000000004</v>
      </c>
      <c r="L86" s="37">
        <v>45.274999999999999</v>
      </c>
      <c r="M86" s="37">
        <v>48.75</v>
      </c>
      <c r="N86" s="37">
        <v>41.975000000000001</v>
      </c>
      <c r="O86" s="37">
        <v>43.25</v>
      </c>
      <c r="P86" s="37">
        <v>42.25</v>
      </c>
      <c r="Q86" s="37">
        <v>44.05</v>
      </c>
      <c r="R86" s="37">
        <v>41.675000000000004</v>
      </c>
      <c r="S86" s="37">
        <v>44.5</v>
      </c>
      <c r="T86" s="37">
        <v>42.993795243019648</v>
      </c>
      <c r="U86" s="37">
        <v>46.327913279132787</v>
      </c>
      <c r="V86" s="37">
        <v>43.814573137574769</v>
      </c>
      <c r="W86" s="37">
        <v>45.657338965153102</v>
      </c>
      <c r="X86" s="37">
        <v>46.532943676939418</v>
      </c>
      <c r="Y86" s="37">
        <v>42.419440042260959</v>
      </c>
      <c r="Z86" s="37">
        <v>45.082402977139822</v>
      </c>
      <c r="AA86" s="37">
        <v>49.787347155768202</v>
      </c>
      <c r="AB86" s="37">
        <v>43.421052631578945</v>
      </c>
      <c r="AC86" s="67">
        <v>46.172248803827742</v>
      </c>
      <c r="AD86" s="67">
        <v>41.679526748971199</v>
      </c>
      <c r="AE86" s="67">
        <v>43.58544140423335</v>
      </c>
      <c r="AF86" s="67">
        <v>41.159793814432987</v>
      </c>
    </row>
    <row r="87" spans="1:32" s="42" customFormat="1" ht="14.25" customHeight="1" x14ac:dyDescent="0.2">
      <c r="A87" s="472" t="s">
        <v>120</v>
      </c>
      <c r="B87" s="472"/>
      <c r="C87" s="472"/>
      <c r="D87" s="472"/>
      <c r="E87" s="472"/>
      <c r="F87" s="472"/>
      <c r="G87" s="472"/>
      <c r="H87" s="472"/>
      <c r="I87" s="472"/>
      <c r="J87" s="1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67"/>
      <c r="AD87" s="67"/>
      <c r="AE87" s="67"/>
      <c r="AF87" s="67"/>
    </row>
    <row r="88" spans="1:32" ht="14.25" customHeight="1" x14ac:dyDescent="0.2">
      <c r="A88" s="211" t="s">
        <v>121</v>
      </c>
      <c r="B88" s="37">
        <v>47</v>
      </c>
      <c r="C88" s="38">
        <v>36.599999999999994</v>
      </c>
      <c r="D88" s="38">
        <v>39.65</v>
      </c>
      <c r="E88" s="37">
        <v>35.599999999999994</v>
      </c>
      <c r="F88" s="37">
        <v>34.5</v>
      </c>
      <c r="G88" s="37">
        <v>32.5</v>
      </c>
      <c r="H88" s="37">
        <v>27.25</v>
      </c>
      <c r="I88" s="38">
        <v>20.150000000000002</v>
      </c>
      <c r="J88" s="38">
        <v>14.3</v>
      </c>
      <c r="K88" s="37">
        <v>16.549999999999997</v>
      </c>
      <c r="L88" s="37">
        <v>29.599999999999998</v>
      </c>
      <c r="M88" s="37">
        <v>21.099999999999998</v>
      </c>
      <c r="N88" s="37">
        <v>29.999999999999993</v>
      </c>
      <c r="O88" s="37">
        <v>34.650000000000006</v>
      </c>
      <c r="P88" s="37">
        <v>33.799999999999997</v>
      </c>
      <c r="Q88" s="37">
        <v>35.15</v>
      </c>
      <c r="R88" s="37">
        <v>39.35</v>
      </c>
      <c r="S88" s="37">
        <v>35.65</v>
      </c>
      <c r="T88" s="37">
        <v>34.31372549019607</v>
      </c>
      <c r="U88" s="37">
        <v>33.261105092091007</v>
      </c>
      <c r="V88" s="37">
        <v>32.14867064568638</v>
      </c>
      <c r="W88" s="37">
        <v>33.456464379947228</v>
      </c>
      <c r="X88" s="37">
        <v>24.547872340425531</v>
      </c>
      <c r="Y88" s="37">
        <v>20.522979397781299</v>
      </c>
      <c r="Z88" s="37">
        <v>14.111405835543763</v>
      </c>
      <c r="AA88" s="37">
        <v>12.519936204146731</v>
      </c>
      <c r="AB88" s="37">
        <v>11.334056399132315</v>
      </c>
      <c r="AC88" s="67">
        <v>10.015940488841657</v>
      </c>
      <c r="AD88" s="67">
        <v>17.12962962962963</v>
      </c>
      <c r="AE88" s="67">
        <v>20.536635706914343</v>
      </c>
      <c r="AF88" s="67">
        <v>18.083462132921181</v>
      </c>
    </row>
    <row r="89" spans="1:32" x14ac:dyDescent="0.2">
      <c r="A89" s="211" t="s">
        <v>122</v>
      </c>
      <c r="B89" s="37">
        <v>22.599999999999998</v>
      </c>
      <c r="C89" s="38">
        <v>13.900000000000002</v>
      </c>
      <c r="D89" s="38">
        <v>-23.5</v>
      </c>
      <c r="E89" s="37">
        <v>25.200000000000003</v>
      </c>
      <c r="F89" s="37">
        <v>21.900000000000002</v>
      </c>
      <c r="G89" s="37">
        <v>6.5000000000000036</v>
      </c>
      <c r="H89" s="37">
        <v>1.1999999999999957</v>
      </c>
      <c r="I89" s="38">
        <v>3.8999999999999986</v>
      </c>
      <c r="J89" s="38">
        <v>-5.8000000000000007</v>
      </c>
      <c r="K89" s="37">
        <v>2.6000000000000014</v>
      </c>
      <c r="L89" s="37">
        <v>10.400000000000002</v>
      </c>
      <c r="M89" s="37">
        <v>16</v>
      </c>
      <c r="N89" s="37">
        <v>19.8</v>
      </c>
      <c r="O89" s="37">
        <v>24</v>
      </c>
      <c r="P89" s="37">
        <v>25.099999999999998</v>
      </c>
      <c r="Q89" s="37">
        <v>24.900000000000002</v>
      </c>
      <c r="R89" s="37">
        <v>24.4</v>
      </c>
      <c r="S89" s="37">
        <v>22.700000000000003</v>
      </c>
      <c r="T89" s="37">
        <v>13.570691434468525</v>
      </c>
      <c r="U89" s="37">
        <v>25.664677156809553</v>
      </c>
      <c r="V89" s="37">
        <v>14.215952251763429</v>
      </c>
      <c r="W89" s="37">
        <v>16.173361522198732</v>
      </c>
      <c r="X89" s="37">
        <v>15.576820839978733</v>
      </c>
      <c r="Y89" s="37">
        <v>6.6666666666666679</v>
      </c>
      <c r="Z89" s="37">
        <v>-15.974440894568691</v>
      </c>
      <c r="AA89" s="37">
        <v>-5.0585729499467504</v>
      </c>
      <c r="AB89" s="37">
        <v>-6.5359477124182987</v>
      </c>
      <c r="AC89" s="67">
        <v>2.9787234042553195</v>
      </c>
      <c r="AD89" s="67">
        <v>1.6469377251672697</v>
      </c>
      <c r="AE89" s="67">
        <v>5.2740434332988642</v>
      </c>
      <c r="AF89" s="67">
        <v>3.4553893759669947</v>
      </c>
    </row>
    <row r="90" spans="1:32" x14ac:dyDescent="0.2">
      <c r="A90" s="211" t="s">
        <v>123</v>
      </c>
      <c r="B90" s="37">
        <v>-28.7</v>
      </c>
      <c r="C90" s="38">
        <v>-23.700000000000003</v>
      </c>
      <c r="D90" s="38">
        <v>23.6</v>
      </c>
      <c r="E90" s="37">
        <v>-20.199999999999996</v>
      </c>
      <c r="F90" s="37">
        <v>-9.7000000000000028</v>
      </c>
      <c r="G90" s="37">
        <v>2.4000000000000021</v>
      </c>
      <c r="H90" s="37">
        <v>14.900000000000002</v>
      </c>
      <c r="I90" s="38">
        <v>7.7000000000000028</v>
      </c>
      <c r="J90" s="38">
        <v>13.7</v>
      </c>
      <c r="K90" s="37">
        <v>10.900000000000002</v>
      </c>
      <c r="L90" s="37">
        <v>-3.1999999999999993</v>
      </c>
      <c r="M90" s="37">
        <v>-3.5000000000000036</v>
      </c>
      <c r="N90" s="37">
        <v>-11.200000000000003</v>
      </c>
      <c r="O90" s="37">
        <v>-10.399999999999999</v>
      </c>
      <c r="P90" s="37">
        <v>-16.300000000000004</v>
      </c>
      <c r="Q90" s="37">
        <v>-4.8000000000000007</v>
      </c>
      <c r="R90" s="37">
        <v>-11.4</v>
      </c>
      <c r="S90" s="37">
        <v>-5</v>
      </c>
      <c r="T90" s="37">
        <v>-10.784313725490197</v>
      </c>
      <c r="U90" s="37">
        <v>-5.4801953336950575</v>
      </c>
      <c r="V90" s="37">
        <v>1.1937059142702147</v>
      </c>
      <c r="W90" s="37">
        <v>-2.801268498942914</v>
      </c>
      <c r="X90" s="37">
        <v>1.7543859649122808</v>
      </c>
      <c r="Y90" s="37">
        <v>-13.439153439153433</v>
      </c>
      <c r="Z90" s="37">
        <v>7.4014909478168249</v>
      </c>
      <c r="AA90" s="37">
        <v>12.40681576144835</v>
      </c>
      <c r="AB90" s="37">
        <v>10.89324618736384</v>
      </c>
      <c r="AC90" s="67">
        <v>-1.7021276595744723</v>
      </c>
      <c r="AD90" s="67">
        <v>2.7792074112197653</v>
      </c>
      <c r="AE90" s="67">
        <v>-5.2223371251292647</v>
      </c>
      <c r="AF90" s="67">
        <v>-2.217637957710167</v>
      </c>
    </row>
    <row r="91" spans="1:32" x14ac:dyDescent="0.2">
      <c r="A91" s="211" t="s">
        <v>124</v>
      </c>
      <c r="B91" s="37">
        <v>40.766666666666659</v>
      </c>
      <c r="C91" s="38">
        <v>45.983333333333327</v>
      </c>
      <c r="D91" s="38">
        <v>46.175000000000004</v>
      </c>
      <c r="E91" s="37">
        <v>42.108333333333334</v>
      </c>
      <c r="F91" s="37">
        <v>39.916666666666664</v>
      </c>
      <c r="G91" s="37">
        <v>34.724999999999994</v>
      </c>
      <c r="H91" s="37">
        <v>38.841666666666669</v>
      </c>
      <c r="I91" s="38">
        <v>36.424999999999997</v>
      </c>
      <c r="J91" s="38">
        <v>33.35</v>
      </c>
      <c r="K91" s="37">
        <v>36.266666666666659</v>
      </c>
      <c r="L91" s="37">
        <v>44.724999999999987</v>
      </c>
      <c r="M91" s="37">
        <v>45.033333333333324</v>
      </c>
      <c r="N91" s="37">
        <v>45.68333333333333</v>
      </c>
      <c r="O91" s="37">
        <v>47.816666666666663</v>
      </c>
      <c r="P91" s="37">
        <v>47.599999999999994</v>
      </c>
      <c r="Q91" s="37">
        <v>44.091666666666661</v>
      </c>
      <c r="R91" s="37">
        <v>45.133333333333333</v>
      </c>
      <c r="S91" s="37">
        <v>42.358333333333334</v>
      </c>
      <c r="T91" s="37">
        <v>39.770302848971241</v>
      </c>
      <c r="U91" s="37">
        <v>43.430097714141482</v>
      </c>
      <c r="V91" s="37">
        <v>38.934586149154534</v>
      </c>
      <c r="W91" s="37">
        <v>37.496786593594173</v>
      </c>
      <c r="X91" s="37">
        <v>36.143374040816944</v>
      </c>
      <c r="Y91" s="37">
        <v>27.717694937199468</v>
      </c>
      <c r="Z91" s="37">
        <v>13.95786282778294</v>
      </c>
      <c r="AA91" s="37">
        <v>15.638085755018507</v>
      </c>
      <c r="AB91" s="37">
        <v>13.000184299344532</v>
      </c>
      <c r="AC91" s="67">
        <v>27.35465137126296</v>
      </c>
      <c r="AD91" s="67">
        <v>20.992234442940681</v>
      </c>
      <c r="AE91" s="67">
        <v>23.324354620295981</v>
      </c>
      <c r="AF91" s="67">
        <v>30.25549225607843</v>
      </c>
    </row>
    <row r="92" spans="1:32" s="42" customFormat="1" x14ac:dyDescent="0.2">
      <c r="A92" s="472" t="s">
        <v>125</v>
      </c>
      <c r="B92" s="472"/>
      <c r="C92" s="472"/>
      <c r="D92" s="472"/>
      <c r="E92" s="472"/>
      <c r="F92" s="472"/>
      <c r="G92" s="472"/>
      <c r="H92" s="472"/>
      <c r="I92" s="472"/>
      <c r="J92" s="1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67"/>
      <c r="AD92" s="67"/>
      <c r="AE92" s="67"/>
      <c r="AF92" s="67"/>
    </row>
    <row r="93" spans="1:32" x14ac:dyDescent="0.2">
      <c r="A93" s="209" t="s">
        <v>126</v>
      </c>
      <c r="B93" s="58">
        <v>31.299999999999997</v>
      </c>
      <c r="C93" s="28">
        <v>58.5</v>
      </c>
      <c r="D93" s="28">
        <v>60.9</v>
      </c>
      <c r="E93" s="37">
        <v>61.199999999999996</v>
      </c>
      <c r="F93" s="37">
        <v>50.8</v>
      </c>
      <c r="G93" s="58">
        <v>24.6</v>
      </c>
      <c r="H93" s="58">
        <v>50</v>
      </c>
      <c r="I93" s="28">
        <v>49</v>
      </c>
      <c r="J93" s="28">
        <v>47.5</v>
      </c>
      <c r="K93" s="37">
        <v>55.599999999999994</v>
      </c>
      <c r="L93" s="37">
        <v>63.599999999999994</v>
      </c>
      <c r="M93" s="37">
        <v>59.1</v>
      </c>
      <c r="N93" s="37">
        <v>55.600000000000009</v>
      </c>
      <c r="O93" s="37">
        <v>52.099999999999994</v>
      </c>
      <c r="P93" s="37">
        <v>65.600000000000009</v>
      </c>
      <c r="Q93" s="37">
        <v>65</v>
      </c>
      <c r="R93" s="37">
        <v>61.400000000000006</v>
      </c>
      <c r="S93" s="37">
        <v>56.7</v>
      </c>
      <c r="T93" s="37">
        <v>54.310789881259673</v>
      </c>
      <c r="U93" s="37">
        <v>57.452574525745256</v>
      </c>
      <c r="V93" s="37">
        <v>53.691639522258406</v>
      </c>
      <c r="W93" s="37">
        <v>51.451187335092342</v>
      </c>
      <c r="X93" s="37">
        <v>45.236828100053216</v>
      </c>
      <c r="Y93" s="37">
        <v>41.565309360126911</v>
      </c>
      <c r="Z93" s="37">
        <v>22.88900690387679</v>
      </c>
      <c r="AA93" s="37">
        <v>19.978689397975501</v>
      </c>
      <c r="AB93" s="37">
        <v>17.589576547231268</v>
      </c>
      <c r="AC93" s="67">
        <v>33.102345415778252</v>
      </c>
      <c r="AD93" s="67">
        <v>27.071538857436956</v>
      </c>
      <c r="AE93" s="67">
        <v>24.353671147880036</v>
      </c>
      <c r="AF93" s="67">
        <v>22.422680412371136</v>
      </c>
    </row>
    <row r="94" spans="1:32" x14ac:dyDescent="0.2">
      <c r="A94" s="209" t="s">
        <v>127</v>
      </c>
      <c r="B94" s="37">
        <v>46.300000000000004</v>
      </c>
      <c r="C94" s="28">
        <v>48.7</v>
      </c>
      <c r="D94" s="72">
        <v>54.5</v>
      </c>
      <c r="E94" s="37">
        <v>53.399999999999991</v>
      </c>
      <c r="F94" s="37">
        <v>40.699999999999996</v>
      </c>
      <c r="G94" s="37">
        <v>38.6</v>
      </c>
      <c r="H94" s="37">
        <v>39.299999999999997</v>
      </c>
      <c r="I94" s="28">
        <v>10.900000000000002</v>
      </c>
      <c r="J94" s="28">
        <v>38.799999999999997</v>
      </c>
      <c r="K94" s="37">
        <v>45.800000000000004</v>
      </c>
      <c r="L94" s="37">
        <v>50.199999999999996</v>
      </c>
      <c r="M94" s="37">
        <v>47.499999999999993</v>
      </c>
      <c r="N94" s="37">
        <v>47.8</v>
      </c>
      <c r="O94" s="37">
        <v>46.8</v>
      </c>
      <c r="P94" s="37">
        <v>47.8</v>
      </c>
      <c r="Q94" s="37">
        <v>44.099999999999994</v>
      </c>
      <c r="R94" s="37">
        <v>45.5</v>
      </c>
      <c r="S94" s="37">
        <v>45.6</v>
      </c>
      <c r="T94" s="37">
        <v>47.547754259163654</v>
      </c>
      <c r="U94" s="37">
        <v>48.320693391115924</v>
      </c>
      <c r="V94" s="37">
        <v>39.609332609875196</v>
      </c>
      <c r="W94" s="37">
        <v>38.595564941921857</v>
      </c>
      <c r="X94" s="37">
        <v>38.510638297872333</v>
      </c>
      <c r="Y94" s="37">
        <v>32.805071315372423</v>
      </c>
      <c r="Z94" s="37">
        <v>15.021231422505306</v>
      </c>
      <c r="AA94" s="37">
        <v>17.030335284725915</v>
      </c>
      <c r="AB94" s="37">
        <v>13.626492942453851</v>
      </c>
      <c r="AC94" s="67">
        <v>28.061767838125668</v>
      </c>
      <c r="AD94" s="67">
        <v>17.035512094698923</v>
      </c>
      <c r="AE94" s="67">
        <v>22.08462332301341</v>
      </c>
      <c r="AF94" s="67">
        <v>26.663228468282611</v>
      </c>
    </row>
    <row r="95" spans="1:32" x14ac:dyDescent="0.2">
      <c r="A95" s="209" t="s">
        <v>128</v>
      </c>
      <c r="B95" s="37">
        <v>43.4</v>
      </c>
      <c r="C95" s="28">
        <v>40.700000000000003</v>
      </c>
      <c r="D95" s="28">
        <v>44.5</v>
      </c>
      <c r="E95" s="37">
        <v>36.5</v>
      </c>
      <c r="F95" s="37">
        <v>35.799999999999997</v>
      </c>
      <c r="G95" s="37">
        <v>35.5</v>
      </c>
      <c r="H95" s="37">
        <v>34.9</v>
      </c>
      <c r="I95" s="28">
        <v>49</v>
      </c>
      <c r="J95" s="28">
        <v>35.400000000000006</v>
      </c>
      <c r="K95" s="37">
        <v>42.099999999999994</v>
      </c>
      <c r="L95" s="37">
        <v>54</v>
      </c>
      <c r="M95" s="37">
        <v>56.8</v>
      </c>
      <c r="N95" s="37">
        <v>55.4</v>
      </c>
      <c r="O95" s="37">
        <v>57.2</v>
      </c>
      <c r="P95" s="37">
        <v>58.3</v>
      </c>
      <c r="Q95" s="37">
        <v>49.4</v>
      </c>
      <c r="R95" s="37">
        <v>53</v>
      </c>
      <c r="S95" s="37">
        <v>47.2</v>
      </c>
      <c r="T95" s="37">
        <v>42.849767681982442</v>
      </c>
      <c r="U95" s="37">
        <v>51.409978308026027</v>
      </c>
      <c r="V95" s="37">
        <v>41.80238870792617</v>
      </c>
      <c r="W95" s="37">
        <v>44.538258575197894</v>
      </c>
      <c r="X95" s="37">
        <v>42.978723404255319</v>
      </c>
      <c r="Y95" s="37">
        <v>34.70681458003169</v>
      </c>
      <c r="Z95" s="37">
        <v>12.566277836691405</v>
      </c>
      <c r="AA95" s="37">
        <v>14.376996805111823</v>
      </c>
      <c r="AB95" s="37">
        <v>19.414316702819953</v>
      </c>
      <c r="AC95" s="67">
        <v>42.438764643237491</v>
      </c>
      <c r="AD95" s="67">
        <v>31.89300411522634</v>
      </c>
      <c r="AE95" s="67">
        <v>25.503355704697984</v>
      </c>
      <c r="AF95" s="67">
        <v>35.979381443298969</v>
      </c>
    </row>
    <row r="96" spans="1:32" x14ac:dyDescent="0.2">
      <c r="A96" s="209" t="s">
        <v>129</v>
      </c>
      <c r="B96" s="37">
        <v>22.4</v>
      </c>
      <c r="C96" s="28">
        <v>25</v>
      </c>
      <c r="D96" s="28">
        <v>30.2</v>
      </c>
      <c r="E96" s="37">
        <v>28.6</v>
      </c>
      <c r="F96" s="37">
        <v>21</v>
      </c>
      <c r="G96" s="37">
        <v>17.599999999999998</v>
      </c>
      <c r="H96" s="37">
        <v>23.9</v>
      </c>
      <c r="I96" s="28">
        <v>40.700000000000003</v>
      </c>
      <c r="J96" s="28">
        <v>12.7</v>
      </c>
      <c r="K96" s="37">
        <v>13.699999999999996</v>
      </c>
      <c r="L96" s="37">
        <v>29.699999999999996</v>
      </c>
      <c r="M96" s="37">
        <v>33.900000000000006</v>
      </c>
      <c r="N96" s="37">
        <v>33</v>
      </c>
      <c r="O96" s="37">
        <v>35.799999999999997</v>
      </c>
      <c r="P96" s="37">
        <v>33.900000000000006</v>
      </c>
      <c r="Q96" s="37">
        <v>31</v>
      </c>
      <c r="R96" s="37">
        <v>32.6</v>
      </c>
      <c r="S96" s="37">
        <v>23.9</v>
      </c>
      <c r="T96" s="37">
        <v>20.919421487603302</v>
      </c>
      <c r="U96" s="37">
        <v>25.257452574525743</v>
      </c>
      <c r="V96" s="37">
        <v>22.964169381107492</v>
      </c>
      <c r="W96" s="37">
        <v>24.010554089709764</v>
      </c>
      <c r="X96" s="37">
        <v>20.585106382978722</v>
      </c>
      <c r="Y96" s="37">
        <v>15.856236786469342</v>
      </c>
      <c r="Z96" s="37">
        <v>2.3872679045092795</v>
      </c>
      <c r="AA96" s="37">
        <v>-0.69185737094198885</v>
      </c>
      <c r="AB96" s="37">
        <v>2.5488069414316712</v>
      </c>
      <c r="AC96" s="67">
        <v>19.372006386375727</v>
      </c>
      <c r="AD96" s="67">
        <v>13.168724279835388</v>
      </c>
      <c r="AE96" s="67">
        <v>12.848297213622288</v>
      </c>
      <c r="AF96" s="67">
        <v>23.505154639175259</v>
      </c>
    </row>
    <row r="97" spans="1:37" x14ac:dyDescent="0.2">
      <c r="A97" s="209" t="s">
        <v>130</v>
      </c>
      <c r="B97" s="37">
        <v>75.3</v>
      </c>
      <c r="C97" s="28">
        <v>73.099999999999994</v>
      </c>
      <c r="D97" s="28">
        <v>66.3</v>
      </c>
      <c r="E97" s="37">
        <v>67.399999999999991</v>
      </c>
      <c r="F97" s="37">
        <v>66.5</v>
      </c>
      <c r="G97" s="37">
        <v>64.3</v>
      </c>
      <c r="H97" s="37">
        <v>61.6</v>
      </c>
      <c r="I97" s="28">
        <v>37</v>
      </c>
      <c r="J97" s="28">
        <v>52.599999999999994</v>
      </c>
      <c r="K97" s="37">
        <v>59.099999999999994</v>
      </c>
      <c r="L97" s="37">
        <v>62.8</v>
      </c>
      <c r="M97" s="37">
        <v>65.2</v>
      </c>
      <c r="N97" s="37">
        <v>68.400000000000006</v>
      </c>
      <c r="O97" s="37">
        <v>67.8</v>
      </c>
      <c r="P97" s="37">
        <v>67.600000000000009</v>
      </c>
      <c r="Q97" s="37">
        <v>66.899999999999991</v>
      </c>
      <c r="R97" s="37">
        <v>66.400000000000006</v>
      </c>
      <c r="S97" s="37">
        <v>60.300000000000004</v>
      </c>
      <c r="T97" s="37">
        <v>62.8291171915333</v>
      </c>
      <c r="U97" s="37">
        <v>61.517615176151764</v>
      </c>
      <c r="V97" s="37">
        <v>60.586319218241037</v>
      </c>
      <c r="W97" s="37">
        <v>58.258575197889179</v>
      </c>
      <c r="X97" s="37">
        <v>53.805215540180953</v>
      </c>
      <c r="Y97" s="37">
        <v>47.540983606557376</v>
      </c>
      <c r="Z97" s="37">
        <v>29.899097185342534</v>
      </c>
      <c r="AA97" s="37">
        <v>32.658497602557276</v>
      </c>
      <c r="AB97" s="37">
        <v>28.773072747014119</v>
      </c>
      <c r="AC97" s="67">
        <v>39.605543710021323</v>
      </c>
      <c r="AD97" s="67">
        <v>38.136901698404529</v>
      </c>
      <c r="AE97" s="67">
        <v>39.968976215098252</v>
      </c>
      <c r="AF97" s="67">
        <v>45.721649484536087</v>
      </c>
    </row>
    <row r="98" spans="1:37" x14ac:dyDescent="0.2">
      <c r="A98" s="209" t="s">
        <v>131</v>
      </c>
      <c r="B98" s="37">
        <v>64.2</v>
      </c>
      <c r="C98" s="28">
        <v>64.099999999999994</v>
      </c>
      <c r="D98" s="28">
        <v>67.2</v>
      </c>
      <c r="E98" s="37">
        <v>58.000000000000007</v>
      </c>
      <c r="F98" s="37">
        <v>46.800000000000004</v>
      </c>
      <c r="G98" s="37">
        <v>37.799999999999997</v>
      </c>
      <c r="H98" s="37">
        <v>46.9</v>
      </c>
      <c r="I98" s="28">
        <v>21.200000000000003</v>
      </c>
      <c r="J98" s="28">
        <v>35.5</v>
      </c>
      <c r="K98" s="37">
        <v>41.3</v>
      </c>
      <c r="L98" s="37">
        <v>52.9</v>
      </c>
      <c r="M98" s="37">
        <v>59.499999999999993</v>
      </c>
      <c r="N98" s="37">
        <v>59.7</v>
      </c>
      <c r="O98" s="37">
        <v>58.800000000000004</v>
      </c>
      <c r="P98" s="37">
        <v>65.5</v>
      </c>
      <c r="Q98" s="37">
        <v>54.099999999999994</v>
      </c>
      <c r="R98" s="37">
        <v>54.9</v>
      </c>
      <c r="S98" s="37">
        <v>48.5</v>
      </c>
      <c r="T98" s="37">
        <v>47.702632937532272</v>
      </c>
      <c r="U98" s="37">
        <v>46.370530877573131</v>
      </c>
      <c r="V98" s="37">
        <v>51.220835594139984</v>
      </c>
      <c r="W98" s="37">
        <v>43.083421330517432</v>
      </c>
      <c r="X98" s="37">
        <v>42.446808510638306</v>
      </c>
      <c r="Y98" s="37">
        <v>24.669836238774426</v>
      </c>
      <c r="Z98" s="37">
        <v>10.244161358811041</v>
      </c>
      <c r="AA98" s="37">
        <v>14.741883980840875</v>
      </c>
      <c r="AB98" s="37">
        <v>4.0173724212812232</v>
      </c>
      <c r="AC98" s="67">
        <v>25.559105431309909</v>
      </c>
      <c r="AD98" s="67">
        <v>18.06484817292846</v>
      </c>
      <c r="AE98" s="67">
        <v>28.895768833849328</v>
      </c>
      <c r="AF98" s="67">
        <v>33.367715317173804</v>
      </c>
    </row>
    <row r="99" spans="1:37" x14ac:dyDescent="0.2">
      <c r="A99" s="209" t="s">
        <v>132</v>
      </c>
      <c r="B99" s="37">
        <v>23.800000000000004</v>
      </c>
      <c r="C99" s="28">
        <v>23.3</v>
      </c>
      <c r="D99" s="28">
        <v>31.3</v>
      </c>
      <c r="E99" s="37">
        <v>30.300000000000004</v>
      </c>
      <c r="F99" s="37">
        <v>15.5</v>
      </c>
      <c r="G99" s="37">
        <v>21.900000000000002</v>
      </c>
      <c r="H99" s="37">
        <v>17.799999999999997</v>
      </c>
      <c r="I99" s="28">
        <v>55.8</v>
      </c>
      <c r="J99" s="28">
        <v>18.2</v>
      </c>
      <c r="K99" s="37">
        <v>21.700000000000003</v>
      </c>
      <c r="L99" s="37">
        <v>26.7</v>
      </c>
      <c r="M99" s="37">
        <v>26.7</v>
      </c>
      <c r="N99" s="37">
        <v>26.9</v>
      </c>
      <c r="O99" s="37">
        <v>31.599999999999998</v>
      </c>
      <c r="P99" s="37">
        <v>26.6</v>
      </c>
      <c r="Q99" s="37">
        <v>25.4</v>
      </c>
      <c r="R99" s="37">
        <v>23.4</v>
      </c>
      <c r="S99" s="37">
        <v>24.699999999999996</v>
      </c>
      <c r="T99" s="37">
        <v>20.702116675271036</v>
      </c>
      <c r="U99" s="37">
        <v>26.829268292682929</v>
      </c>
      <c r="V99" s="37">
        <v>27.252985884907705</v>
      </c>
      <c r="W99" s="37">
        <v>22.110817941952508</v>
      </c>
      <c r="X99" s="37">
        <v>20.649281532730175</v>
      </c>
      <c r="Y99" s="37">
        <v>12.427287149656266</v>
      </c>
      <c r="Z99" s="37">
        <v>3.7174721189591118</v>
      </c>
      <c r="AA99" s="37">
        <v>7.1923281832711758</v>
      </c>
      <c r="AB99" s="37">
        <v>-0.81433224755700451</v>
      </c>
      <c r="AC99" s="67">
        <v>15.6183368869936</v>
      </c>
      <c r="AD99" s="67">
        <v>10.190427174472461</v>
      </c>
      <c r="AE99" s="67">
        <v>18.045501551189243</v>
      </c>
      <c r="AF99" s="67">
        <v>21.494845360824744</v>
      </c>
    </row>
    <row r="100" spans="1:37" x14ac:dyDescent="0.2">
      <c r="A100" s="209" t="s">
        <v>103</v>
      </c>
      <c r="B100" s="37">
        <v>57.3</v>
      </c>
      <c r="C100" s="28">
        <v>52.5</v>
      </c>
      <c r="D100" s="72">
        <v>48.8</v>
      </c>
      <c r="E100" s="37">
        <v>50.800000000000004</v>
      </c>
      <c r="F100" s="37">
        <v>51.499999999999993</v>
      </c>
      <c r="G100" s="37">
        <v>49.800000000000004</v>
      </c>
      <c r="H100" s="37">
        <v>50.3</v>
      </c>
      <c r="I100" s="28">
        <v>40.200000000000003</v>
      </c>
      <c r="J100" s="28">
        <v>43</v>
      </c>
      <c r="K100" s="37">
        <v>42.9</v>
      </c>
      <c r="L100" s="37">
        <v>52.099999999999994</v>
      </c>
      <c r="M100" s="37">
        <v>52.099999999999994</v>
      </c>
      <c r="N100" s="37">
        <v>49.5</v>
      </c>
      <c r="O100" s="37">
        <v>56.3</v>
      </c>
      <c r="P100" s="37">
        <v>52.699999999999996</v>
      </c>
      <c r="Q100" s="37">
        <v>54.2</v>
      </c>
      <c r="R100" s="37">
        <v>53.099999999999994</v>
      </c>
      <c r="S100" s="37">
        <v>53.1</v>
      </c>
      <c r="T100" s="37">
        <v>47.237996902426431</v>
      </c>
      <c r="U100" s="37">
        <v>53.304442036836406</v>
      </c>
      <c r="V100" s="37">
        <v>46.663049376017369</v>
      </c>
      <c r="W100" s="37">
        <v>47.201689545934528</v>
      </c>
      <c r="X100" s="37">
        <v>43.297872340425542</v>
      </c>
      <c r="Y100" s="37">
        <v>34.072900158478603</v>
      </c>
      <c r="Z100" s="37">
        <v>20.06369426751592</v>
      </c>
      <c r="AA100" s="37">
        <v>26.716338477913787</v>
      </c>
      <c r="AB100" s="37">
        <v>24.484256243213895</v>
      </c>
      <c r="AC100" s="67">
        <v>33.97231096911608</v>
      </c>
      <c r="AD100" s="67">
        <v>28.40967575913535</v>
      </c>
      <c r="AE100" s="67">
        <v>36.016511867905052</v>
      </c>
      <c r="AF100" s="67">
        <v>36.616812790097981</v>
      </c>
    </row>
    <row r="101" spans="1:37" x14ac:dyDescent="0.2">
      <c r="A101" s="210" t="s">
        <v>133</v>
      </c>
      <c r="B101" s="37">
        <v>44.4</v>
      </c>
      <c r="C101" s="28">
        <v>48.5</v>
      </c>
      <c r="D101" s="28">
        <v>47.7</v>
      </c>
      <c r="E101" s="37">
        <v>43.8</v>
      </c>
      <c r="F101" s="37">
        <v>50.599999999999994</v>
      </c>
      <c r="G101" s="37">
        <v>43</v>
      </c>
      <c r="H101" s="37">
        <v>43.5</v>
      </c>
      <c r="I101" s="28">
        <v>15.200000000000003</v>
      </c>
      <c r="J101" s="28">
        <v>38.6</v>
      </c>
      <c r="K101" s="37">
        <v>39.200000000000003</v>
      </c>
      <c r="L101" s="37">
        <v>47.9</v>
      </c>
      <c r="M101" s="37">
        <v>48.199999999999996</v>
      </c>
      <c r="N101" s="37">
        <v>47.8</v>
      </c>
      <c r="O101" s="37">
        <v>53.7</v>
      </c>
      <c r="P101" s="37">
        <v>49.2</v>
      </c>
      <c r="Q101" s="37">
        <v>45.4</v>
      </c>
      <c r="R101" s="37">
        <v>52.1</v>
      </c>
      <c r="S101" s="37">
        <v>48</v>
      </c>
      <c r="T101" s="37">
        <v>43.933918430562727</v>
      </c>
      <c r="U101" s="37">
        <v>49.214092140921409</v>
      </c>
      <c r="V101" s="37">
        <v>38.273615635179155</v>
      </c>
      <c r="W101" s="37">
        <v>41.899736147757253</v>
      </c>
      <c r="X101" s="37">
        <v>37.892496008515167</v>
      </c>
      <c r="Y101" s="37">
        <v>30.777366472765728</v>
      </c>
      <c r="Z101" s="37">
        <v>15.135422198619224</v>
      </c>
      <c r="AA101" s="37">
        <v>19.605753862546617</v>
      </c>
      <c r="AB101" s="37">
        <v>19.218241042345273</v>
      </c>
      <c r="AC101" s="67">
        <v>29.584221748400854</v>
      </c>
      <c r="AD101" s="67">
        <v>24.75553268142048</v>
      </c>
      <c r="AE101" s="67">
        <v>27.559462254395036</v>
      </c>
      <c r="AF101" s="67">
        <v>36.288659793814432</v>
      </c>
    </row>
    <row r="102" spans="1:37" x14ac:dyDescent="0.2">
      <c r="A102" s="209" t="s">
        <v>146</v>
      </c>
      <c r="B102" s="37">
        <v>30.7</v>
      </c>
      <c r="C102" s="28">
        <v>32.9</v>
      </c>
      <c r="D102" s="28">
        <v>28</v>
      </c>
      <c r="E102" s="37">
        <v>30.400000000000002</v>
      </c>
      <c r="F102" s="37">
        <v>32.200000000000003</v>
      </c>
      <c r="G102" s="37">
        <v>30.4</v>
      </c>
      <c r="H102" s="37">
        <v>32.900000000000006</v>
      </c>
      <c r="I102" s="28">
        <v>49.300000000000004</v>
      </c>
      <c r="J102" s="28">
        <v>27.599999999999998</v>
      </c>
      <c r="K102" s="37">
        <v>25.4</v>
      </c>
      <c r="L102" s="37">
        <v>32</v>
      </c>
      <c r="M102" s="37">
        <v>28.500000000000004</v>
      </c>
      <c r="N102" s="37">
        <v>33.199999999999996</v>
      </c>
      <c r="O102" s="37">
        <v>35.5</v>
      </c>
      <c r="P102" s="37">
        <v>32.099999999999994</v>
      </c>
      <c r="Q102" s="37">
        <v>30.200000000000003</v>
      </c>
      <c r="R102" s="37">
        <v>36.6</v>
      </c>
      <c r="S102" s="37">
        <v>34.599999999999994</v>
      </c>
      <c r="T102" s="37">
        <v>30.614352090862162</v>
      </c>
      <c r="U102" s="37">
        <v>32.611050920910074</v>
      </c>
      <c r="V102" s="37">
        <v>26.207270754205105</v>
      </c>
      <c r="W102" s="37">
        <v>25.448785638859558</v>
      </c>
      <c r="X102" s="37">
        <v>26.808510638297872</v>
      </c>
      <c r="Y102" s="37">
        <v>19.123085050184891</v>
      </c>
      <c r="Z102" s="37">
        <v>14.755838641188966</v>
      </c>
      <c r="AA102" s="37">
        <v>13.358169238956894</v>
      </c>
      <c r="AB102" s="37">
        <v>12.052117263843645</v>
      </c>
      <c r="AC102" s="67">
        <v>22.257720979765708</v>
      </c>
      <c r="AD102" s="67">
        <v>17.138445702521867</v>
      </c>
      <c r="AE102" s="67">
        <v>16.769865841073269</v>
      </c>
      <c r="AF102" s="67">
        <v>29.035585353274886</v>
      </c>
    </row>
    <row r="103" spans="1:37" x14ac:dyDescent="0.2">
      <c r="A103" s="209" t="s">
        <v>134</v>
      </c>
      <c r="B103" s="37">
        <v>41.9</v>
      </c>
      <c r="C103" s="28">
        <v>48.6</v>
      </c>
      <c r="D103" s="28">
        <v>45.1</v>
      </c>
      <c r="E103" s="37">
        <v>30.8</v>
      </c>
      <c r="F103" s="37">
        <v>40.199999999999996</v>
      </c>
      <c r="G103" s="37">
        <v>37.300000000000004</v>
      </c>
      <c r="H103" s="37">
        <v>40</v>
      </c>
      <c r="I103" s="28">
        <v>34.599999999999994</v>
      </c>
      <c r="J103" s="28">
        <v>36.1</v>
      </c>
      <c r="K103" s="37">
        <v>36.9</v>
      </c>
      <c r="L103" s="37">
        <v>42.300000000000004</v>
      </c>
      <c r="M103" s="37">
        <v>36.099999999999994</v>
      </c>
      <c r="N103" s="37">
        <v>42.1</v>
      </c>
      <c r="O103" s="37">
        <v>48.900000000000006</v>
      </c>
      <c r="P103" s="37">
        <v>44.099999999999994</v>
      </c>
      <c r="Q103" s="37">
        <v>35.699999999999996</v>
      </c>
      <c r="R103" s="37">
        <v>37.5</v>
      </c>
      <c r="S103" s="37">
        <v>40.299999999999997</v>
      </c>
      <c r="T103" s="37">
        <v>38.306659783169849</v>
      </c>
      <c r="U103" s="37">
        <v>40.433604336043359</v>
      </c>
      <c r="V103" s="37">
        <v>32.736156351791529</v>
      </c>
      <c r="W103" s="37">
        <v>30.765171503957788</v>
      </c>
      <c r="X103" s="37">
        <v>36.934539648749336</v>
      </c>
      <c r="Y103" s="37">
        <v>27.34003172924379</v>
      </c>
      <c r="Z103" s="37">
        <v>15.241635687732341</v>
      </c>
      <c r="AA103" s="37">
        <v>17.155034629728295</v>
      </c>
      <c r="AB103" s="37">
        <v>10.206297502714442</v>
      </c>
      <c r="AC103" s="67">
        <v>23.987206823027719</v>
      </c>
      <c r="AD103" s="67">
        <v>16.6237776634071</v>
      </c>
      <c r="AE103" s="67">
        <v>16.494312306101346</v>
      </c>
      <c r="AF103" s="67">
        <v>29.793814432989691</v>
      </c>
    </row>
    <row r="104" spans="1:37" x14ac:dyDescent="0.2">
      <c r="A104" s="209" t="s">
        <v>112</v>
      </c>
      <c r="B104" s="37">
        <v>8.1999999999999957</v>
      </c>
      <c r="C104" s="28">
        <v>35.9</v>
      </c>
      <c r="D104" s="28">
        <v>29.6</v>
      </c>
      <c r="E104" s="37">
        <v>14.099999999999998</v>
      </c>
      <c r="F104" s="37">
        <v>27.400000000000002</v>
      </c>
      <c r="G104" s="37">
        <v>15.900000000000002</v>
      </c>
      <c r="H104" s="37">
        <v>25</v>
      </c>
      <c r="I104" s="28">
        <v>34.200000000000003</v>
      </c>
      <c r="J104" s="28">
        <v>14.2</v>
      </c>
      <c r="K104" s="37">
        <v>11.5</v>
      </c>
      <c r="L104" s="37">
        <v>22.5</v>
      </c>
      <c r="M104" s="37">
        <v>26.8</v>
      </c>
      <c r="N104" s="37">
        <v>28.8</v>
      </c>
      <c r="O104" s="37">
        <v>29.299999999999997</v>
      </c>
      <c r="P104" s="37">
        <v>27.799999999999997</v>
      </c>
      <c r="Q104" s="37">
        <v>27.7</v>
      </c>
      <c r="R104" s="37">
        <v>25.099999999999998</v>
      </c>
      <c r="S104" s="37">
        <v>25.400000000000002</v>
      </c>
      <c r="T104" s="37">
        <v>20.289106866288073</v>
      </c>
      <c r="U104" s="37">
        <v>28.439869989165764</v>
      </c>
      <c r="V104" s="37">
        <v>26.207270754205101</v>
      </c>
      <c r="W104" s="37">
        <v>22.597676874340017</v>
      </c>
      <c r="X104" s="37">
        <v>24.574468085106385</v>
      </c>
      <c r="Y104" s="37">
        <v>11.727416798732165</v>
      </c>
      <c r="Z104" s="37">
        <v>5.5732484076433089</v>
      </c>
      <c r="AA104" s="37">
        <v>5.5348589675359214</v>
      </c>
      <c r="AB104" s="37">
        <v>4.8859934853420199</v>
      </c>
      <c r="AC104" s="67">
        <v>14.696485623003191</v>
      </c>
      <c r="AD104" s="67">
        <v>9.4184251158003107</v>
      </c>
      <c r="AE104" s="67">
        <v>11.351909184726523</v>
      </c>
      <c r="AF104" s="67">
        <v>22.176379577101606</v>
      </c>
    </row>
    <row r="105" spans="1:37" s="42" customFormat="1" ht="14.25" customHeight="1" x14ac:dyDescent="0.2">
      <c r="A105" s="471" t="s">
        <v>135</v>
      </c>
      <c r="B105" s="471"/>
      <c r="C105" s="471"/>
      <c r="D105" s="471"/>
      <c r="E105" s="471"/>
      <c r="F105" s="471"/>
      <c r="G105" s="471"/>
      <c r="H105" s="471"/>
      <c r="I105" s="471"/>
      <c r="J105" s="1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67"/>
      <c r="AD105" s="67"/>
      <c r="AE105" s="67"/>
      <c r="AF105" s="67"/>
    </row>
    <row r="106" spans="1:37" ht="14.25" customHeight="1" x14ac:dyDescent="0.2">
      <c r="A106" s="206" t="s">
        <v>136</v>
      </c>
      <c r="B106" s="37">
        <v>8.1</v>
      </c>
      <c r="C106" s="28">
        <v>4.9000000000000004</v>
      </c>
      <c r="D106" s="72">
        <v>7.6</v>
      </c>
      <c r="E106" s="37">
        <v>8.8000000000000007</v>
      </c>
      <c r="F106" s="4">
        <v>5.9</v>
      </c>
      <c r="G106" s="58">
        <v>6.5</v>
      </c>
      <c r="H106" s="37">
        <v>6</v>
      </c>
      <c r="I106" s="28">
        <v>4.0999999999999996</v>
      </c>
      <c r="J106" s="28">
        <v>6.5</v>
      </c>
      <c r="K106" s="37">
        <v>4.5</v>
      </c>
      <c r="L106" s="37">
        <v>4.4000000000000004</v>
      </c>
      <c r="M106" s="37">
        <v>4.4000000000000004</v>
      </c>
      <c r="N106" s="37">
        <v>3.5</v>
      </c>
      <c r="O106" s="37">
        <v>3.3</v>
      </c>
      <c r="P106" s="37">
        <v>4.16016640665626</v>
      </c>
      <c r="Q106" s="37">
        <v>3.8</v>
      </c>
      <c r="R106" s="37">
        <v>5.9</v>
      </c>
      <c r="S106" s="37">
        <v>3.38809034907597</v>
      </c>
      <c r="T106" s="37">
        <v>4.7987616099071211</v>
      </c>
      <c r="U106" s="37">
        <v>4.3360433604336039</v>
      </c>
      <c r="V106" s="37">
        <v>4.3383947939262475</v>
      </c>
      <c r="W106" s="37">
        <v>4.6437994722955143</v>
      </c>
      <c r="X106" s="37">
        <v>4.0957446808510634</v>
      </c>
      <c r="Y106" s="37">
        <v>2.5884838880084522</v>
      </c>
      <c r="Z106" s="37">
        <v>2.4403183023872681</v>
      </c>
      <c r="AA106" s="37">
        <v>2.6049973418394474</v>
      </c>
      <c r="AB106" s="37">
        <v>3.7418655097613884</v>
      </c>
      <c r="AC106" s="67">
        <v>2.1253985122210417</v>
      </c>
      <c r="AD106" s="67">
        <v>4.9897119341563787</v>
      </c>
      <c r="AE106" s="67">
        <v>3.0975735673722253</v>
      </c>
      <c r="AF106" s="67">
        <v>3.1958762886597936</v>
      </c>
    </row>
    <row r="107" spans="1:37" ht="14.25" customHeight="1" x14ac:dyDescent="0.2">
      <c r="A107" s="206" t="s">
        <v>137</v>
      </c>
      <c r="B107" s="37">
        <v>4</v>
      </c>
      <c r="C107" s="28">
        <v>4.5999999999999996</v>
      </c>
      <c r="D107" s="72">
        <v>3.9</v>
      </c>
      <c r="E107" s="37">
        <v>4.7</v>
      </c>
      <c r="F107" s="4">
        <v>4.7</v>
      </c>
      <c r="G107" s="37">
        <v>4.5999999999999996</v>
      </c>
      <c r="H107" s="37">
        <v>5.9</v>
      </c>
      <c r="I107" s="28">
        <v>2.7</v>
      </c>
      <c r="J107" s="28">
        <v>5.5</v>
      </c>
      <c r="K107" s="37">
        <v>7.6</v>
      </c>
      <c r="L107" s="37">
        <v>3.7</v>
      </c>
      <c r="M107" s="37">
        <v>3</v>
      </c>
      <c r="N107" s="37">
        <v>2.7</v>
      </c>
      <c r="O107" s="37">
        <v>2.7</v>
      </c>
      <c r="P107" s="37">
        <v>2.4440977639105501</v>
      </c>
      <c r="Q107" s="37">
        <v>3.2</v>
      </c>
      <c r="R107" s="37">
        <v>2.5</v>
      </c>
      <c r="S107" s="37">
        <v>3.3367556468172399</v>
      </c>
      <c r="T107" s="37">
        <v>4.3859649122807012</v>
      </c>
      <c r="U107" s="37">
        <v>3.6314363143631434</v>
      </c>
      <c r="V107" s="37">
        <v>3.0911062906724509</v>
      </c>
      <c r="W107" s="37">
        <v>3.3245382585751977</v>
      </c>
      <c r="X107" s="37">
        <v>3.3510638297872339</v>
      </c>
      <c r="Y107" s="37">
        <v>3.6450079239302693</v>
      </c>
      <c r="Z107" s="37">
        <v>2.4933687002652518</v>
      </c>
      <c r="AA107" s="37">
        <v>2.8708133971291865</v>
      </c>
      <c r="AB107" s="37">
        <v>3.1995661605206074</v>
      </c>
      <c r="AC107" s="67">
        <v>2.6036131774707756</v>
      </c>
      <c r="AD107" s="67">
        <v>3.8580246913580245</v>
      </c>
      <c r="AE107" s="67">
        <v>2.7361899845121322</v>
      </c>
      <c r="AF107" s="67">
        <v>3.0412371134020617</v>
      </c>
    </row>
    <row r="108" spans="1:37" ht="14.25" customHeight="1" x14ac:dyDescent="0.2">
      <c r="A108" s="206" t="s">
        <v>138</v>
      </c>
      <c r="B108" s="37">
        <v>20.6</v>
      </c>
      <c r="C108" s="28">
        <v>17.2</v>
      </c>
      <c r="D108" s="72">
        <v>22.8</v>
      </c>
      <c r="E108" s="37">
        <v>22.9</v>
      </c>
      <c r="F108" s="4">
        <v>17.100000000000001</v>
      </c>
      <c r="G108" s="37">
        <v>17.399999999999999</v>
      </c>
      <c r="H108" s="37">
        <v>16.5</v>
      </c>
      <c r="I108" s="28">
        <v>21.4</v>
      </c>
      <c r="J108" s="28">
        <v>19.899999999999999</v>
      </c>
      <c r="K108" s="37">
        <v>19.8</v>
      </c>
      <c r="L108" s="37">
        <v>17.3</v>
      </c>
      <c r="M108" s="37">
        <v>15</v>
      </c>
      <c r="N108" s="37">
        <v>14.3</v>
      </c>
      <c r="O108" s="37">
        <v>14.2</v>
      </c>
      <c r="P108" s="37">
        <v>14.8725949037961</v>
      </c>
      <c r="Q108" s="37">
        <v>13.7</v>
      </c>
      <c r="R108" s="37">
        <v>15.3</v>
      </c>
      <c r="S108" s="37">
        <v>15.0924024640657</v>
      </c>
      <c r="T108" s="37">
        <v>17.440660474716204</v>
      </c>
      <c r="U108" s="37">
        <v>14.417344173441734</v>
      </c>
      <c r="V108" s="37">
        <v>17.570498915401302</v>
      </c>
      <c r="W108" s="37">
        <v>17.625329815303431</v>
      </c>
      <c r="X108" s="37">
        <v>14.893617021276595</v>
      </c>
      <c r="Y108" s="37">
        <v>19.387216059165347</v>
      </c>
      <c r="Z108" s="37">
        <v>16.604774535809021</v>
      </c>
      <c r="AA108" s="37">
        <v>15.842636895268475</v>
      </c>
      <c r="AB108" s="37">
        <v>16.377440347071584</v>
      </c>
      <c r="AC108" s="67">
        <v>14.930924548352817</v>
      </c>
      <c r="AD108" s="67">
        <v>17.181069958847736</v>
      </c>
      <c r="AE108" s="67">
        <v>16.726897263810013</v>
      </c>
      <c r="AF108" s="67">
        <v>14.278350515463917</v>
      </c>
    </row>
    <row r="109" spans="1:37" ht="14.25" customHeight="1" x14ac:dyDescent="0.2">
      <c r="A109" s="206" t="s">
        <v>139</v>
      </c>
      <c r="B109" s="37">
        <v>32.299999999999997</v>
      </c>
      <c r="C109" s="28">
        <v>36.200000000000003</v>
      </c>
      <c r="D109" s="72">
        <v>31.6</v>
      </c>
      <c r="E109" s="37">
        <v>29.2</v>
      </c>
      <c r="F109" s="37">
        <v>32.6</v>
      </c>
      <c r="G109" s="37">
        <v>33.200000000000003</v>
      </c>
      <c r="H109" s="37">
        <v>31.2</v>
      </c>
      <c r="I109" s="28">
        <v>32.6</v>
      </c>
      <c r="J109" s="28">
        <v>35.6</v>
      </c>
      <c r="K109" s="37">
        <v>29.5</v>
      </c>
      <c r="L109" s="37">
        <v>34.1</v>
      </c>
      <c r="M109" s="37">
        <v>33</v>
      </c>
      <c r="N109" s="37">
        <v>29.6</v>
      </c>
      <c r="O109" s="37">
        <v>30.7</v>
      </c>
      <c r="P109" s="37">
        <v>30.005200208008301</v>
      </c>
      <c r="Q109" s="37">
        <v>30.2</v>
      </c>
      <c r="R109" s="37">
        <v>28.6</v>
      </c>
      <c r="S109" s="37">
        <v>31.3141683778234</v>
      </c>
      <c r="T109" s="37">
        <v>28.276573787409703</v>
      </c>
      <c r="U109" s="37">
        <v>28.455284552845526</v>
      </c>
      <c r="V109" s="37">
        <v>30.314533622559654</v>
      </c>
      <c r="W109" s="37">
        <v>31.134564643799472</v>
      </c>
      <c r="X109" s="37">
        <v>31.117021276595747</v>
      </c>
      <c r="Y109" s="37">
        <v>30.744849445324878</v>
      </c>
      <c r="Z109" s="37">
        <v>30.291777188328911</v>
      </c>
      <c r="AA109" s="37">
        <v>29.930887825624669</v>
      </c>
      <c r="AB109" s="37">
        <v>28.362255965292842</v>
      </c>
      <c r="AC109" s="67">
        <v>31.296493092454835</v>
      </c>
      <c r="AD109" s="67">
        <v>28.240740740740737</v>
      </c>
      <c r="AE109" s="67">
        <v>29.891584925141974</v>
      </c>
      <c r="AF109" s="67">
        <v>30.463917525773194</v>
      </c>
    </row>
    <row r="110" spans="1:37" ht="14.25" customHeight="1" x14ac:dyDescent="0.2">
      <c r="A110" s="206" t="s">
        <v>140</v>
      </c>
      <c r="B110" s="37">
        <v>31.7</v>
      </c>
      <c r="C110" s="28">
        <v>34.700000000000003</v>
      </c>
      <c r="D110" s="72">
        <v>32.4</v>
      </c>
      <c r="E110" s="37">
        <v>31</v>
      </c>
      <c r="F110" s="4">
        <v>36.9</v>
      </c>
      <c r="G110" s="37">
        <v>34.4</v>
      </c>
      <c r="H110" s="37">
        <v>37.1</v>
      </c>
      <c r="I110" s="28">
        <v>36.299999999999997</v>
      </c>
      <c r="J110" s="28">
        <v>31</v>
      </c>
      <c r="K110" s="37">
        <v>35</v>
      </c>
      <c r="L110" s="37">
        <v>37.799999999999997</v>
      </c>
      <c r="M110" s="37">
        <v>39.799999999999997</v>
      </c>
      <c r="N110" s="37">
        <v>44.6</v>
      </c>
      <c r="O110" s="37">
        <v>44.8</v>
      </c>
      <c r="P110" s="37">
        <v>44.9817992719708</v>
      </c>
      <c r="Q110" s="37">
        <v>46.2</v>
      </c>
      <c r="R110" s="37">
        <v>43.3</v>
      </c>
      <c r="S110" s="37">
        <v>44.507186858316203</v>
      </c>
      <c r="T110" s="37">
        <v>41.073271413828685</v>
      </c>
      <c r="U110" s="37">
        <v>45.149051490514907</v>
      </c>
      <c r="V110" s="37">
        <v>41.540130151843819</v>
      </c>
      <c r="W110" s="37">
        <v>40.422163588390504</v>
      </c>
      <c r="X110" s="37">
        <v>42.712765957446805</v>
      </c>
      <c r="Y110" s="37">
        <v>40.993132593766504</v>
      </c>
      <c r="Z110" s="37">
        <v>45.941644562334218</v>
      </c>
      <c r="AA110" s="37">
        <v>46.092503987240832</v>
      </c>
      <c r="AB110" s="37">
        <v>45.878524945770067</v>
      </c>
      <c r="AC110" s="67">
        <v>47.608926673751327</v>
      </c>
      <c r="AD110" s="67">
        <v>43.055555555555557</v>
      </c>
      <c r="AE110" s="67">
        <v>45.431078988125968</v>
      </c>
      <c r="AF110" s="67">
        <v>46.75257731958763</v>
      </c>
    </row>
    <row r="111" spans="1:37" ht="14.25" customHeight="1" x14ac:dyDescent="0.2">
      <c r="A111" s="206" t="s">
        <v>141</v>
      </c>
      <c r="B111" s="37">
        <v>3.1</v>
      </c>
      <c r="C111" s="28">
        <v>2.2999999999999998</v>
      </c>
      <c r="D111" s="72">
        <v>1.5</v>
      </c>
      <c r="E111" s="37">
        <v>3.4</v>
      </c>
      <c r="F111" s="4">
        <v>2.7</v>
      </c>
      <c r="G111" s="37">
        <v>3.8</v>
      </c>
      <c r="H111" s="37">
        <v>3.3</v>
      </c>
      <c r="I111" s="28">
        <v>2.9</v>
      </c>
      <c r="J111" s="28">
        <v>1.3</v>
      </c>
      <c r="K111" s="37">
        <v>3.7</v>
      </c>
      <c r="L111" s="37">
        <v>2.7</v>
      </c>
      <c r="M111" s="37">
        <v>4.7</v>
      </c>
      <c r="N111" s="37">
        <v>5.3</v>
      </c>
      <c r="O111" s="37">
        <v>4.0999999999999996</v>
      </c>
      <c r="P111" s="37">
        <v>3.4321372854914198</v>
      </c>
      <c r="Q111" s="37">
        <v>2.8</v>
      </c>
      <c r="R111" s="37">
        <v>4.4000000000000004</v>
      </c>
      <c r="S111" s="37">
        <v>2.2073921971252499</v>
      </c>
      <c r="T111" s="37">
        <v>4.0247678018575854</v>
      </c>
      <c r="U111" s="37">
        <v>4.0108401084010845</v>
      </c>
      <c r="V111" s="37">
        <v>3.1453362255965298</v>
      </c>
      <c r="W111" s="37">
        <v>2.8496042216358841</v>
      </c>
      <c r="X111" s="37">
        <v>3.8297872340425529</v>
      </c>
      <c r="Y111" s="37">
        <v>2.6413100898045432</v>
      </c>
      <c r="Z111" s="37">
        <v>2.2281167108753315</v>
      </c>
      <c r="AA111" s="37">
        <v>2.6581605528973951</v>
      </c>
      <c r="AB111" s="37">
        <v>2.4403470715835143</v>
      </c>
      <c r="AC111" s="67">
        <v>1.434643995749203</v>
      </c>
      <c r="AD111" s="67">
        <v>2.6748971193415638</v>
      </c>
      <c r="AE111" s="67">
        <v>2.1166752710376873</v>
      </c>
      <c r="AF111" s="67">
        <v>2.268041237113402</v>
      </c>
      <c r="AK111" s="67"/>
    </row>
    <row r="112" spans="1:37" s="42" customFormat="1" ht="15.75" customHeight="1" x14ac:dyDescent="0.2">
      <c r="A112" s="471" t="s">
        <v>142</v>
      </c>
      <c r="B112" s="471"/>
      <c r="C112" s="471"/>
      <c r="D112" s="471"/>
      <c r="E112" s="471"/>
      <c r="F112" s="471"/>
      <c r="G112" s="471"/>
      <c r="H112" s="471"/>
      <c r="I112" s="471"/>
      <c r="J112" s="137"/>
      <c r="K112" s="37"/>
      <c r="L112" s="37"/>
      <c r="M112" s="37"/>
      <c r="N112" s="37"/>
      <c r="O112" s="37"/>
      <c r="P112" s="37"/>
      <c r="Q112" s="37"/>
      <c r="R112" s="37"/>
      <c r="S112" s="37"/>
      <c r="T112" s="49"/>
      <c r="U112" s="37"/>
      <c r="V112" s="37"/>
      <c r="W112" s="37"/>
      <c r="X112" s="37"/>
      <c r="Y112" s="37"/>
      <c r="Z112" s="37"/>
      <c r="AA112" s="37"/>
      <c r="AB112" s="37"/>
      <c r="AC112" s="67"/>
      <c r="AD112" s="67"/>
      <c r="AE112" s="67"/>
      <c r="AF112" s="67"/>
    </row>
    <row r="113" spans="1:32" x14ac:dyDescent="0.2">
      <c r="A113" s="211" t="s">
        <v>143</v>
      </c>
      <c r="B113" s="4">
        <v>1800</v>
      </c>
      <c r="C113" s="4">
        <v>1085</v>
      </c>
      <c r="D113" s="4">
        <v>1085</v>
      </c>
      <c r="E113" s="4">
        <v>1085</v>
      </c>
      <c r="F113" s="4">
        <v>1160</v>
      </c>
      <c r="G113" s="4">
        <v>1550</v>
      </c>
      <c r="H113" s="4">
        <v>1410</v>
      </c>
      <c r="I113" s="4">
        <v>1400</v>
      </c>
      <c r="J113" s="4">
        <v>1400</v>
      </c>
      <c r="K113" s="49">
        <v>1400</v>
      </c>
      <c r="L113" s="49">
        <v>1400</v>
      </c>
      <c r="M113" s="49">
        <v>1800</v>
      </c>
      <c r="N113" s="49">
        <v>1950</v>
      </c>
      <c r="O113" s="49">
        <v>1850</v>
      </c>
      <c r="P113" s="49">
        <v>1950</v>
      </c>
      <c r="Q113" s="49">
        <v>1950</v>
      </c>
      <c r="R113" s="49">
        <v>1950</v>
      </c>
      <c r="S113" s="49">
        <v>1950</v>
      </c>
      <c r="T113" s="49">
        <v>1950</v>
      </c>
      <c r="U113" s="49">
        <v>1850</v>
      </c>
      <c r="V113" s="49">
        <v>1850</v>
      </c>
      <c r="W113" s="49">
        <v>1900</v>
      </c>
      <c r="X113" s="49">
        <v>1900</v>
      </c>
      <c r="Y113" s="49">
        <v>1900</v>
      </c>
      <c r="Z113" s="49">
        <v>1900</v>
      </c>
      <c r="AA113" s="49">
        <v>1900</v>
      </c>
      <c r="AB113" s="49">
        <v>1900</v>
      </c>
      <c r="AC113" s="326">
        <v>1900</v>
      </c>
      <c r="AD113" s="326">
        <v>1950</v>
      </c>
      <c r="AE113" s="326">
        <v>1950</v>
      </c>
      <c r="AF113" s="326">
        <v>1950</v>
      </c>
    </row>
    <row r="114" spans="1:32" x14ac:dyDescent="0.2">
      <c r="A114" s="211" t="s">
        <v>144</v>
      </c>
      <c r="B114" s="24">
        <v>1543</v>
      </c>
      <c r="C114" s="24">
        <v>981</v>
      </c>
      <c r="D114" s="24">
        <v>963</v>
      </c>
      <c r="E114" s="25">
        <v>911</v>
      </c>
      <c r="F114" s="25">
        <v>875</v>
      </c>
      <c r="G114" s="25">
        <v>1339</v>
      </c>
      <c r="H114" s="24">
        <v>1342</v>
      </c>
      <c r="I114" s="24">
        <v>1376</v>
      </c>
      <c r="J114" s="105">
        <v>1373</v>
      </c>
      <c r="K114" s="50">
        <v>1365</v>
      </c>
      <c r="L114" s="50">
        <v>1315</v>
      </c>
      <c r="M114" s="50">
        <v>1755</v>
      </c>
      <c r="N114" s="50">
        <v>1929</v>
      </c>
      <c r="O114" s="50">
        <v>1827</v>
      </c>
      <c r="P114" s="50">
        <v>1923</v>
      </c>
      <c r="Q114" s="50">
        <v>1941</v>
      </c>
      <c r="R114" s="50">
        <v>1941</v>
      </c>
      <c r="S114" s="50">
        <v>1948</v>
      </c>
      <c r="T114" s="50">
        <v>1938</v>
      </c>
      <c r="U114" s="50">
        <v>1845</v>
      </c>
      <c r="V114" s="50">
        <v>1844</v>
      </c>
      <c r="W114" s="50">
        <v>1895</v>
      </c>
      <c r="X114" s="50">
        <v>1882</v>
      </c>
      <c r="Y114" s="50">
        <v>1893</v>
      </c>
      <c r="Z114" s="50">
        <v>1886</v>
      </c>
      <c r="AA114" s="50">
        <v>1880</v>
      </c>
      <c r="AB114" s="50">
        <v>1884</v>
      </c>
      <c r="AC114" s="326">
        <v>1882</v>
      </c>
      <c r="AD114" s="326">
        <v>1944</v>
      </c>
      <c r="AE114" s="326">
        <v>1937</v>
      </c>
      <c r="AF114" s="326">
        <v>1940</v>
      </c>
    </row>
    <row r="115" spans="1:32" ht="15" thickBot="1" x14ac:dyDescent="0.25">
      <c r="A115" s="213" t="s">
        <v>145</v>
      </c>
      <c r="B115" s="45">
        <v>85.722222222222229</v>
      </c>
      <c r="C115" s="45">
        <v>90.414746543778804</v>
      </c>
      <c r="D115" s="45">
        <v>88.755760368663601</v>
      </c>
      <c r="E115" s="45">
        <v>83.963133640552996</v>
      </c>
      <c r="F115" s="45">
        <v>75.431034482758619</v>
      </c>
      <c r="G115" s="45">
        <v>86.387096774193552</v>
      </c>
      <c r="H115" s="45">
        <v>95.177304964539005</v>
      </c>
      <c r="I115" s="45">
        <v>98.285714285714292</v>
      </c>
      <c r="J115" s="45">
        <v>98.071428571428569</v>
      </c>
      <c r="K115" s="36">
        <v>97.5</v>
      </c>
      <c r="L115" s="36">
        <v>93.928571428571431</v>
      </c>
      <c r="M115" s="36">
        <v>97.5</v>
      </c>
      <c r="N115" s="36">
        <v>98.92307692307692</v>
      </c>
      <c r="O115" s="36">
        <v>98.756756756756758</v>
      </c>
      <c r="P115" s="36">
        <v>98.615384615384613</v>
      </c>
      <c r="Q115" s="36">
        <v>99.538461538461547</v>
      </c>
      <c r="R115" s="36">
        <v>99.538461538461547</v>
      </c>
      <c r="S115" s="36">
        <v>99.897435897435898</v>
      </c>
      <c r="T115" s="36">
        <v>99.384615384615387</v>
      </c>
      <c r="U115" s="36">
        <v>99.729729729729726</v>
      </c>
      <c r="V115" s="36">
        <v>99.675675675675677</v>
      </c>
      <c r="W115" s="36">
        <v>99.73684210526315</v>
      </c>
      <c r="X115" s="36">
        <v>99.05263157894737</v>
      </c>
      <c r="Y115" s="36">
        <v>99.631578947368425</v>
      </c>
      <c r="Z115" s="36">
        <v>99.263157894736835</v>
      </c>
      <c r="AA115" s="36">
        <v>98.94736842105263</v>
      </c>
      <c r="AB115" s="36">
        <v>99.157894736842096</v>
      </c>
      <c r="AC115" s="427">
        <v>99.05263157894737</v>
      </c>
      <c r="AD115" s="427">
        <v>99.692307692307693</v>
      </c>
      <c r="AE115" s="427">
        <v>99.333333333333329</v>
      </c>
      <c r="AF115" s="427">
        <v>99.487179487179489</v>
      </c>
    </row>
    <row r="116" spans="1:32" s="42" customFormat="1" x14ac:dyDescent="0.2">
      <c r="A116" s="15" t="s">
        <v>44</v>
      </c>
      <c r="B116" s="41"/>
      <c r="G116" s="15"/>
      <c r="H116" s="41"/>
      <c r="K116" s="5"/>
      <c r="L116" s="5"/>
      <c r="M116" s="5"/>
      <c r="O116" s="88"/>
      <c r="P116" s="88"/>
      <c r="Q116" s="88"/>
      <c r="R116" s="88"/>
      <c r="S116" s="88"/>
      <c r="T116" s="88"/>
      <c r="U116" s="136"/>
      <c r="Y116" s="136"/>
      <c r="AC116" s="67"/>
      <c r="AD116" s="67"/>
      <c r="AE116" s="67"/>
      <c r="AF116" s="67"/>
    </row>
    <row r="117" spans="1:32" x14ac:dyDescent="0.2">
      <c r="A117" s="139"/>
      <c r="B117" s="63"/>
      <c r="C117" s="124"/>
      <c r="D117" s="124"/>
      <c r="E117" s="140"/>
      <c r="F117" s="124"/>
      <c r="K117" s="5"/>
      <c r="L117" s="5"/>
      <c r="M117" s="5"/>
      <c r="O117" s="42"/>
      <c r="P117" s="42"/>
      <c r="Q117" s="42"/>
      <c r="R117" s="42"/>
      <c r="S117" s="42"/>
      <c r="T117" s="42"/>
      <c r="U117" s="135"/>
      <c r="Y117" s="135"/>
    </row>
    <row r="118" spans="1:32" x14ac:dyDescent="0.2">
      <c r="A118" s="136"/>
      <c r="B118" s="65"/>
      <c r="C118" s="136"/>
      <c r="D118" s="136"/>
      <c r="E118" s="142"/>
      <c r="F118" s="136"/>
      <c r="K118" s="5"/>
      <c r="L118" s="5"/>
      <c r="M118" s="5"/>
    </row>
    <row r="119" spans="1:32" x14ac:dyDescent="0.2">
      <c r="A119" s="136"/>
      <c r="B119" s="65"/>
      <c r="C119" s="136"/>
      <c r="D119" s="136"/>
      <c r="E119" s="142"/>
      <c r="F119" s="136"/>
      <c r="K119" s="5"/>
      <c r="L119" s="5"/>
      <c r="M119" s="5"/>
    </row>
    <row r="120" spans="1:32" x14ac:dyDescent="0.2">
      <c r="A120" s="136"/>
      <c r="B120" s="65"/>
      <c r="C120" s="136"/>
      <c r="D120" s="136"/>
      <c r="E120" s="142"/>
      <c r="F120" s="136"/>
      <c r="K120" s="5"/>
      <c r="L120" s="5"/>
      <c r="M120" s="5"/>
      <c r="N120" s="42"/>
    </row>
    <row r="121" spans="1:32" x14ac:dyDescent="0.2">
      <c r="A121" s="136"/>
      <c r="B121" s="65"/>
      <c r="C121" s="136"/>
      <c r="D121" s="136"/>
      <c r="E121" s="142"/>
      <c r="F121" s="136"/>
      <c r="K121" s="5"/>
      <c r="L121" s="5"/>
      <c r="M121" s="5"/>
    </row>
    <row r="122" spans="1:32" x14ac:dyDescent="0.2">
      <c r="A122" s="136"/>
      <c r="B122" s="65"/>
      <c r="C122" s="136"/>
      <c r="D122" s="136"/>
      <c r="E122" s="142"/>
      <c r="F122" s="136"/>
      <c r="K122" s="5"/>
      <c r="L122" s="5"/>
      <c r="M122" s="5"/>
    </row>
    <row r="123" spans="1:32" x14ac:dyDescent="0.2">
      <c r="A123" s="136"/>
      <c r="B123" s="65"/>
      <c r="C123" s="136"/>
      <c r="D123" s="136"/>
      <c r="E123" s="142"/>
      <c r="F123" s="136"/>
      <c r="K123" s="5"/>
      <c r="L123" s="5"/>
      <c r="M123" s="5"/>
    </row>
    <row r="124" spans="1:32" x14ac:dyDescent="0.2">
      <c r="A124" s="136"/>
      <c r="B124" s="65"/>
      <c r="C124" s="136"/>
      <c r="D124" s="136"/>
      <c r="E124" s="142"/>
      <c r="F124" s="136"/>
    </row>
    <row r="125" spans="1:32" x14ac:dyDescent="0.2">
      <c r="A125" s="136"/>
      <c r="B125" s="65"/>
      <c r="C125" s="136"/>
      <c r="D125" s="136"/>
      <c r="E125" s="142"/>
      <c r="F125" s="136"/>
    </row>
    <row r="126" spans="1:32" x14ac:dyDescent="0.2">
      <c r="A126" s="136"/>
      <c r="B126" s="65"/>
      <c r="C126" s="136"/>
      <c r="D126" s="136"/>
      <c r="E126" s="142"/>
      <c r="F126" s="136"/>
    </row>
    <row r="127" spans="1:32" x14ac:dyDescent="0.2">
      <c r="A127" s="136"/>
      <c r="B127" s="65"/>
      <c r="C127" s="136"/>
      <c r="D127" s="136"/>
      <c r="E127" s="142"/>
      <c r="F127" s="136"/>
    </row>
    <row r="128" spans="1:32" x14ac:dyDescent="0.2">
      <c r="A128" s="136"/>
      <c r="B128" s="65"/>
      <c r="C128" s="136"/>
      <c r="D128" s="136"/>
      <c r="E128" s="142"/>
      <c r="F128" s="136"/>
    </row>
    <row r="129" spans="1:6" x14ac:dyDescent="0.2">
      <c r="A129" s="136"/>
      <c r="B129" s="65"/>
      <c r="C129" s="136"/>
      <c r="D129" s="136"/>
      <c r="E129" s="142"/>
      <c r="F129" s="136"/>
    </row>
    <row r="130" spans="1:6" x14ac:dyDescent="0.2">
      <c r="A130" s="136"/>
      <c r="B130" s="65"/>
      <c r="C130" s="136"/>
      <c r="D130" s="136"/>
      <c r="E130" s="142"/>
      <c r="F130" s="136"/>
    </row>
    <row r="131" spans="1:6" x14ac:dyDescent="0.2">
      <c r="A131" s="136"/>
      <c r="B131" s="65"/>
      <c r="C131" s="136"/>
      <c r="D131" s="136"/>
      <c r="E131" s="142"/>
      <c r="F131" s="136"/>
    </row>
    <row r="132" spans="1:6" x14ac:dyDescent="0.2">
      <c r="A132" s="136"/>
      <c r="B132" s="65"/>
      <c r="C132" s="136"/>
      <c r="D132" s="136"/>
      <c r="E132" s="142"/>
      <c r="F132" s="136"/>
    </row>
    <row r="133" spans="1:6" x14ac:dyDescent="0.2">
      <c r="A133" s="136"/>
      <c r="B133" s="65"/>
      <c r="C133" s="136"/>
      <c r="D133" s="136"/>
      <c r="E133" s="142"/>
      <c r="F133" s="136"/>
    </row>
    <row r="134" spans="1:6" x14ac:dyDescent="0.2">
      <c r="A134" s="136"/>
      <c r="B134" s="65"/>
      <c r="C134" s="136"/>
      <c r="D134" s="136"/>
      <c r="E134" s="142"/>
      <c r="F134" s="136"/>
    </row>
    <row r="135" spans="1:6" x14ac:dyDescent="0.2">
      <c r="A135" s="136"/>
      <c r="B135" s="65"/>
      <c r="C135" s="136"/>
      <c r="D135" s="136"/>
      <c r="E135" s="142"/>
      <c r="F135" s="136"/>
    </row>
  </sheetData>
  <mergeCells count="20">
    <mergeCell ref="U3:X3"/>
    <mergeCell ref="AC3:AF3"/>
    <mergeCell ref="Y3:AB3"/>
    <mergeCell ref="A105:I105"/>
    <mergeCell ref="A112:I112"/>
    <mergeCell ref="M3:P3"/>
    <mergeCell ref="Q3:T3"/>
    <mergeCell ref="A82:I82"/>
    <mergeCell ref="A87:I87"/>
    <mergeCell ref="A92:I92"/>
    <mergeCell ref="A64:I64"/>
    <mergeCell ref="A77:I77"/>
    <mergeCell ref="A30:I30"/>
    <mergeCell ref="A47:I47"/>
    <mergeCell ref="A3:A4"/>
    <mergeCell ref="B3:D3"/>
    <mergeCell ref="E3:H3"/>
    <mergeCell ref="A5:I5"/>
    <mergeCell ref="A13:I13"/>
    <mergeCell ref="I3:L3"/>
  </mergeCells>
  <hyperlinks>
    <hyperlink ref="A1" location="Menu!A1" display="Return to Menu"/>
  </hyperlinks>
  <pageMargins left="0.45" right="0.49803149600000002" top="0.4" bottom="0.47244094488188998" header="0.64" footer="0.511811023622047"/>
  <pageSetup paperSize="9" scale="45" fitToWidth="2" fitToHeight="2" orientation="landscape" r:id="rId1"/>
  <headerFooter alignWithMargins="0"/>
  <rowBreaks count="1" manualBreakCount="1">
    <brk id="63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34</vt:i4>
      </vt:variant>
    </vt:vector>
  </HeadingPairs>
  <TitlesOfParts>
    <vt:vector size="55" baseType="lpstr">
      <vt:lpstr>Menu</vt:lpstr>
      <vt:lpstr>E1.1</vt:lpstr>
      <vt:lpstr>E1.1.1</vt:lpstr>
      <vt:lpstr>E1.1.2</vt:lpstr>
      <vt:lpstr>E1.1.3</vt:lpstr>
      <vt:lpstr>E1.1.4</vt:lpstr>
      <vt:lpstr>E1.1.5</vt:lpstr>
      <vt:lpstr>E1.1.6</vt:lpstr>
      <vt:lpstr>E2.1</vt:lpstr>
      <vt:lpstr>E2.1.1</vt:lpstr>
      <vt:lpstr>E2.1.2</vt:lpstr>
      <vt:lpstr>E2.1.3</vt:lpstr>
      <vt:lpstr>E2.1.4</vt:lpstr>
      <vt:lpstr>E2.1.5</vt:lpstr>
      <vt:lpstr>E2.1.6</vt:lpstr>
      <vt:lpstr>E3.1</vt:lpstr>
      <vt:lpstr>E4.1</vt:lpstr>
      <vt:lpstr>E4.2</vt:lpstr>
      <vt:lpstr>E4.3</vt:lpstr>
      <vt:lpstr>E5.1</vt:lpstr>
      <vt:lpstr>E5.2</vt:lpstr>
      <vt:lpstr>E1.1!Print_Area</vt:lpstr>
      <vt:lpstr>E1.1.1!Print_Area</vt:lpstr>
      <vt:lpstr>E1.1.2!Print_Area</vt:lpstr>
      <vt:lpstr>E1.1.3!Print_Area</vt:lpstr>
      <vt:lpstr>E1.1.4!Print_Area</vt:lpstr>
      <vt:lpstr>E1.1.5!Print_Area</vt:lpstr>
      <vt:lpstr>E1.1.6!Print_Area</vt:lpstr>
      <vt:lpstr>E2.1!Print_Area</vt:lpstr>
      <vt:lpstr>E2.1.1!Print_Area</vt:lpstr>
      <vt:lpstr>E2.1.2!Print_Area</vt:lpstr>
      <vt:lpstr>E2.1.3!Print_Area</vt:lpstr>
      <vt:lpstr>E2.1.4!Print_Area</vt:lpstr>
      <vt:lpstr>E2.1.5!Print_Area</vt:lpstr>
      <vt:lpstr>E2.1.6!Print_Area</vt:lpstr>
      <vt:lpstr>E3.1!Print_Area</vt:lpstr>
      <vt:lpstr>E4.1!Print_Area</vt:lpstr>
      <vt:lpstr>E4.2!Print_Area</vt:lpstr>
      <vt:lpstr>E4.3!Print_Area</vt:lpstr>
      <vt:lpstr>E1.1!Print_Titles</vt:lpstr>
      <vt:lpstr>E1.1.1!Print_Titles</vt:lpstr>
      <vt:lpstr>E1.1.2!Print_Titles</vt:lpstr>
      <vt:lpstr>E1.1.3!Print_Titles</vt:lpstr>
      <vt:lpstr>E1.1.4!Print_Titles</vt:lpstr>
      <vt:lpstr>E1.1.5!Print_Titles</vt:lpstr>
      <vt:lpstr>E1.1.6!Print_Titles</vt:lpstr>
      <vt:lpstr>E2.1!Print_Titles</vt:lpstr>
      <vt:lpstr>E2.1.1!Print_Titles</vt:lpstr>
      <vt:lpstr>E2.1.2!Print_Titles</vt:lpstr>
      <vt:lpstr>E2.1.3!Print_Titles</vt:lpstr>
      <vt:lpstr>E2.1.4!Print_Titles</vt:lpstr>
      <vt:lpstr>E2.1.5!Print_Titles</vt:lpstr>
      <vt:lpstr>E2.1.6!Print_Titles</vt:lpstr>
      <vt:lpstr>E3.1!Print_Titles</vt:lpstr>
      <vt:lpstr>E4.3!Print_Titles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adeboye18344</dc:creator>
  <cp:lastModifiedBy>CBNUser</cp:lastModifiedBy>
  <cp:lastPrinted>2017-07-27T12:24:46Z</cp:lastPrinted>
  <dcterms:created xsi:type="dcterms:W3CDTF">2011-06-27T09:06:13Z</dcterms:created>
  <dcterms:modified xsi:type="dcterms:W3CDTF">2017-07-28T10:33:02Z</dcterms:modified>
</cp:coreProperties>
</file>